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samarbete.msb.local/prodok/da7e23c9/Delade dokument/Metodstödet intern samarbetsyta/26_Verktyg/För godkännande/"/>
    </mc:Choice>
  </mc:AlternateContent>
  <xr:revisionPtr revIDLastSave="0" documentId="13_ncr:1_{BE1951BD-D16B-4DC5-8932-04FC1C6D3FA7}" xr6:coauthVersionLast="47" xr6:coauthVersionMax="47" xr10:uidLastSave="{00000000-0000-0000-0000-000000000000}"/>
  <bookViews>
    <workbookView xWindow="-110" yWindow="-110" windowWidth="19420" windowHeight="11620" tabRatio="500" firstSheet="2" activeTab="2" xr2:uid="{00000000-000D-0000-FFFF-FFFF00000000}"/>
  </bookViews>
  <sheets>
    <sheet name="Manual" sheetId="7" r:id="rId1"/>
    <sheet name="Kriterier för riskbedömning" sheetId="8" r:id="rId2"/>
    <sheet name="Riskanalys" sheetId="10" r:id="rId3"/>
    <sheet name="Förslag åtgärder" sheetId="11" r:id="rId4"/>
    <sheet name="Data" sheetId="3" r:id="rId5"/>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10" l="1"/>
  <c r="G14" i="10"/>
  <c r="I14" i="10" s="1"/>
  <c r="J14" i="10" s="1"/>
  <c r="E15" i="10"/>
  <c r="G15" i="10"/>
  <c r="I15" i="10"/>
  <c r="J15" i="10" s="1"/>
  <c r="E16" i="10"/>
  <c r="G16" i="10"/>
  <c r="I16" i="10" s="1"/>
  <c r="J16" i="10" s="1"/>
  <c r="E17" i="10"/>
  <c r="G17" i="10"/>
  <c r="I17" i="10" s="1"/>
  <c r="J17" i="10" s="1"/>
  <c r="E18" i="10"/>
  <c r="G18" i="10"/>
  <c r="I18" i="10"/>
  <c r="J18" i="10" s="1"/>
  <c r="E19" i="10"/>
  <c r="G19" i="10"/>
  <c r="I19" i="10"/>
  <c r="J19" i="10"/>
  <c r="E20" i="10"/>
  <c r="G20" i="10"/>
  <c r="I20" i="10" s="1"/>
  <c r="J20" i="10" s="1"/>
  <c r="E21" i="10"/>
  <c r="G21" i="10"/>
  <c r="I21" i="10"/>
  <c r="J21" i="10" s="1"/>
  <c r="E22" i="10"/>
  <c r="G22" i="10"/>
  <c r="I22" i="10"/>
  <c r="J22" i="10" s="1"/>
  <c r="E23" i="10"/>
  <c r="G23" i="10"/>
  <c r="I23" i="10" s="1"/>
  <c r="J23" i="10" s="1"/>
  <c r="E24" i="10"/>
  <c r="G24" i="10"/>
  <c r="I24" i="10" s="1"/>
  <c r="J24" i="10" s="1"/>
  <c r="E25" i="10"/>
  <c r="G25" i="10"/>
  <c r="I25" i="10"/>
  <c r="J25" i="10"/>
  <c r="E26" i="10"/>
  <c r="G26" i="10"/>
  <c r="I26" i="10" s="1"/>
  <c r="J26" i="10" s="1"/>
  <c r="E27" i="10"/>
  <c r="G27" i="10"/>
  <c r="I27" i="10"/>
  <c r="J27" i="10" s="1"/>
  <c r="E28" i="10"/>
  <c r="G28" i="10"/>
  <c r="I28" i="10" s="1"/>
  <c r="J28" i="10" s="1"/>
  <c r="E29" i="10"/>
  <c r="G29" i="10"/>
  <c r="I29" i="10" s="1"/>
  <c r="J29" i="10" s="1"/>
  <c r="E30" i="10"/>
  <c r="G30" i="10"/>
  <c r="I30" i="10"/>
  <c r="J30" i="10" s="1"/>
  <c r="E31" i="10"/>
  <c r="G31" i="10"/>
  <c r="I31" i="10"/>
  <c r="J31" i="10"/>
  <c r="E32" i="10"/>
  <c r="G32" i="10"/>
  <c r="I32" i="10" s="1"/>
  <c r="J32" i="10" s="1"/>
  <c r="E33" i="10"/>
  <c r="G33" i="10"/>
  <c r="I33" i="10"/>
  <c r="J33" i="10" s="1"/>
  <c r="E34" i="10"/>
  <c r="G34" i="10"/>
  <c r="I34" i="10"/>
  <c r="J34" i="10" s="1"/>
  <c r="E35" i="10"/>
  <c r="G35" i="10"/>
  <c r="I35" i="10" s="1"/>
  <c r="J35" i="10" s="1"/>
  <c r="E36" i="10"/>
  <c r="G36" i="10"/>
  <c r="I36" i="10" s="1"/>
  <c r="J36" i="10" s="1"/>
  <c r="E37" i="10"/>
  <c r="G37" i="10"/>
  <c r="I37" i="10"/>
  <c r="J37" i="10"/>
  <c r="E38" i="10"/>
  <c r="G38" i="10"/>
  <c r="I38" i="10" s="1"/>
  <c r="J38" i="10" s="1"/>
  <c r="E39" i="10"/>
  <c r="G39" i="10"/>
  <c r="I39" i="10"/>
  <c r="J39" i="10" s="1"/>
  <c r="E40" i="10"/>
  <c r="G40" i="10"/>
  <c r="I40" i="10" s="1"/>
  <c r="J40" i="10" s="1"/>
  <c r="E41" i="10"/>
  <c r="G41" i="10"/>
  <c r="I41" i="10" s="1"/>
  <c r="J41" i="10" s="1"/>
  <c r="E42" i="10"/>
  <c r="G42" i="10"/>
  <c r="I42" i="10"/>
  <c r="J42" i="10" s="1"/>
  <c r="E43" i="10"/>
  <c r="G43" i="10"/>
  <c r="I43" i="10"/>
  <c r="J43" i="10"/>
  <c r="E44" i="10"/>
  <c r="G44" i="10"/>
  <c r="I44" i="10" s="1"/>
  <c r="J44" i="10" s="1"/>
  <c r="E45" i="10"/>
  <c r="G45" i="10"/>
  <c r="I45" i="10"/>
  <c r="J45" i="10" s="1"/>
  <c r="E46" i="10"/>
  <c r="G46" i="10"/>
  <c r="I46" i="10"/>
  <c r="J46" i="10" s="1"/>
  <c r="E47" i="10"/>
  <c r="G47" i="10"/>
  <c r="I47" i="10" s="1"/>
  <c r="J47" i="10" s="1"/>
  <c r="E48" i="10"/>
  <c r="G48" i="10"/>
  <c r="I48" i="10" s="1"/>
  <c r="J48" i="10" s="1"/>
  <c r="E49" i="10"/>
  <c r="G49" i="10"/>
  <c r="I49" i="10"/>
  <c r="J49" i="10"/>
  <c r="E50" i="10"/>
  <c r="G50" i="10"/>
  <c r="I50" i="10" s="1"/>
  <c r="J50" i="10" s="1"/>
  <c r="E51" i="10"/>
  <c r="G51" i="10"/>
  <c r="I51" i="10"/>
  <c r="J51" i="10" s="1"/>
  <c r="E52" i="10"/>
  <c r="G52" i="10"/>
  <c r="I52" i="10" s="1"/>
  <c r="J52" i="10" s="1"/>
  <c r="E53" i="10"/>
  <c r="G53" i="10"/>
  <c r="I53" i="10" s="1"/>
  <c r="J53" i="10" s="1"/>
  <c r="E54" i="10"/>
  <c r="G54" i="10"/>
  <c r="I54" i="10"/>
  <c r="J54" i="10" s="1"/>
  <c r="E55" i="10"/>
  <c r="G55" i="10"/>
  <c r="I55" i="10"/>
  <c r="J55" i="10"/>
  <c r="E56" i="10"/>
  <c r="G56" i="10"/>
  <c r="I56" i="10" s="1"/>
  <c r="J56" i="10" s="1"/>
  <c r="E57" i="10"/>
  <c r="G57" i="10"/>
  <c r="I57" i="10"/>
  <c r="J57" i="10" s="1"/>
  <c r="E58" i="10"/>
  <c r="G58" i="10"/>
  <c r="I58" i="10"/>
  <c r="J58" i="10" s="1"/>
  <c r="E59" i="10"/>
  <c r="G59" i="10"/>
  <c r="I59" i="10" s="1"/>
  <c r="J59" i="10" s="1"/>
  <c r="E12" i="10"/>
  <c r="G12" i="10"/>
  <c r="E13" i="10"/>
  <c r="G13" i="10"/>
  <c r="G11" i="10"/>
  <c r="I11" i="10" s="1"/>
  <c r="J11" i="10" s="1"/>
  <c r="E11" i="10"/>
  <c r="G10" i="10"/>
  <c r="E10" i="10"/>
  <c r="I10" i="10" l="1"/>
  <c r="J10" i="10" s="1"/>
  <c r="I13" i="10"/>
  <c r="J13" i="10" s="1"/>
  <c r="I12" i="10"/>
  <c r="J12" i="10" s="1"/>
</calcChain>
</file>

<file path=xl/sharedStrings.xml><?xml version="1.0" encoding="utf-8"?>
<sst xmlns="http://schemas.openxmlformats.org/spreadsheetml/2006/main" count="852" uniqueCount="172">
  <si>
    <t>Detta ark används av Excel för att hämta uppgifter som används i de andra kalkylarken. Normalt sett behöver ni inte ändra här.</t>
  </si>
  <si>
    <t>ID</t>
  </si>
  <si>
    <t>Riskbeskrivning</t>
  </si>
  <si>
    <t>Sannolikhet</t>
  </si>
  <si>
    <t>Konsekvens</t>
  </si>
  <si>
    <t>Låg</t>
  </si>
  <si>
    <t>Allvarlig</t>
  </si>
  <si>
    <t>Datum:</t>
  </si>
  <si>
    <t>Version:</t>
  </si>
  <si>
    <t>Konsekvensbeskrivning</t>
  </si>
  <si>
    <t>Mycket hög</t>
  </si>
  <si>
    <t>Hög</t>
  </si>
  <si>
    <t>Medelhög</t>
  </si>
  <si>
    <t>Betydande</t>
  </si>
  <si>
    <t>Orsaksbeskrivning</t>
  </si>
  <si>
    <t>Måttlig</t>
  </si>
  <si>
    <t>Försumbar</t>
  </si>
  <si>
    <t>Risknivå</t>
  </si>
  <si>
    <t>Värde S 1-4</t>
  </si>
  <si>
    <t>Värde K 1-4</t>
  </si>
  <si>
    <t>Sannolikhetsnivå</t>
  </si>
  <si>
    <t>Konsekvensnivå</t>
  </si>
  <si>
    <t>M</t>
  </si>
  <si>
    <t>L</t>
  </si>
  <si>
    <t>EH</t>
  </si>
  <si>
    <t>H</t>
  </si>
  <si>
    <t>Status</t>
  </si>
  <si>
    <t>Medel</t>
  </si>
  <si>
    <t>Riskbehandling</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</si>
  <si>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</si>
  <si>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</si>
  <si>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</si>
  <si>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</si>
  <si>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</si>
  <si>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</si>
  <si>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</si>
  <si>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</si>
  <si>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</si>
  <si>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</si>
  <si>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</si>
  <si>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</si>
  <si>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</si>
  <si>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</si>
  <si>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</si>
  <si>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</si>
  <si>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</si>
  <si>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</si>
  <si>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</si>
  <si>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</si>
  <si>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</si>
  <si>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</si>
  <si>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</si>
  <si>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</si>
  <si>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</si>
  <si>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</si>
  <si>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</si>
  <si>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</si>
  <si>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</si>
  <si>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</si>
  <si>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</si>
  <si>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</si>
  <si>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</si>
  <si>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</si>
  <si>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</si>
  <si>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</si>
  <si>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</si>
  <si>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</si>
  <si>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</si>
  <si>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</si>
  <si>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</si>
  <si>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</si>
  <si>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</si>
  <si>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</si>
  <si>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</si>
  <si>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</si>
  <si>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</si>
  <si>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</si>
  <si>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</si>
  <si>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</si>
  <si>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Accepteras</t>
  </si>
  <si>
    <t>Reduceras</t>
  </si>
  <si>
    <t>Undviks</t>
  </si>
  <si>
    <t>Överförs</t>
  </si>
  <si>
    <t>Ej påbörjad</t>
  </si>
  <si>
    <t>Mindre än 50 %</t>
  </si>
  <si>
    <t>Mer än 50 %</t>
  </si>
  <si>
    <t>Klar</t>
  </si>
  <si>
    <t>[Döljs]</t>
  </si>
  <si>
    <t>[Välj]</t>
  </si>
  <si>
    <t>K*S</t>
  </si>
  <si>
    <t>Riskanalys</t>
  </si>
  <si>
    <t xml:space="preserve">Medverkande: </t>
  </si>
  <si>
    <t>Riskägare:</t>
  </si>
  <si>
    <t>[namn]</t>
  </si>
  <si>
    <t>Förslag riskbehandling</t>
  </si>
  <si>
    <t>Extremt Hög</t>
  </si>
  <si>
    <t>[automatgenereras]</t>
  </si>
  <si>
    <t>Kvarstående risk - risknivå efter att åtgärden är införd</t>
  </si>
  <si>
    <t>Flytta in Kriterier och nivåer för riskbedömning och acceptans här från "Analyser…RISK"</t>
  </si>
  <si>
    <t>Uppföljningsdatum</t>
  </si>
  <si>
    <t>Åtgärdsansvarig</t>
  </si>
  <si>
    <t>Datum när åtgärden ska vara införd</t>
  </si>
  <si>
    <t>Status genomförande</t>
  </si>
  <si>
    <t>[datum]</t>
  </si>
  <si>
    <t>[åtgärd]</t>
  </si>
  <si>
    <t>Förslag Åtgärder/Åtgärdsplan</t>
  </si>
  <si>
    <t>[från fliken Riskanalys</t>
  </si>
  <si>
    <t>Å1</t>
  </si>
  <si>
    <t>Å2</t>
  </si>
  <si>
    <t>Å3</t>
  </si>
  <si>
    <t>Å4</t>
  </si>
  <si>
    <t>Å5</t>
  </si>
  <si>
    <t>Å6</t>
  </si>
  <si>
    <t>Å7</t>
  </si>
  <si>
    <t>Å8</t>
  </si>
  <si>
    <t>Å9</t>
  </si>
  <si>
    <t>Å10</t>
  </si>
  <si>
    <t>Å11</t>
  </si>
  <si>
    <t>Å12</t>
  </si>
  <si>
    <t>Å13</t>
  </si>
  <si>
    <t>Å14</t>
  </si>
  <si>
    <t>Å15</t>
  </si>
  <si>
    <t>Å16</t>
  </si>
  <si>
    <t>Å17</t>
  </si>
  <si>
    <t>Å18</t>
  </si>
  <si>
    <t>Å19</t>
  </si>
  <si>
    <t>Å20</t>
  </si>
  <si>
    <t>Å21</t>
  </si>
  <si>
    <t>Å22</t>
  </si>
  <si>
    <t>Å23</t>
  </si>
  <si>
    <t>Å24</t>
  </si>
  <si>
    <t>Å25</t>
  </si>
  <si>
    <t>Å26</t>
  </si>
  <si>
    <t>Å27</t>
  </si>
  <si>
    <t>Å28</t>
  </si>
  <si>
    <t>Å29</t>
  </si>
  <si>
    <t>Å30</t>
  </si>
  <si>
    <t>Å31</t>
  </si>
  <si>
    <t>Å32</t>
  </si>
  <si>
    <t>Å33</t>
  </si>
  <si>
    <t>Å34</t>
  </si>
  <si>
    <t>Å35</t>
  </si>
  <si>
    <t>Å36</t>
  </si>
  <si>
    <t>Å37</t>
  </si>
  <si>
    <t>Å38</t>
  </si>
  <si>
    <t>Å39</t>
  </si>
  <si>
    <t>Å40</t>
  </si>
  <si>
    <t>Å41</t>
  </si>
  <si>
    <t>Å42</t>
  </si>
  <si>
    <t>Å43</t>
  </si>
  <si>
    <t>Å44</t>
  </si>
  <si>
    <t>Å45</t>
  </si>
  <si>
    <t>Å46</t>
  </si>
  <si>
    <t>Å47</t>
  </si>
  <si>
    <t>Å48</t>
  </si>
  <si>
    <t>Å49</t>
  </si>
  <si>
    <t>Å50</t>
  </si>
  <si>
    <t>ID-risk</t>
  </si>
  <si>
    <t>ID- åtgärd</t>
  </si>
  <si>
    <t>[från fliken Riskanalys, kolumn X]</t>
  </si>
  <si>
    <t>Åtgärdförslag</t>
  </si>
  <si>
    <t>[text]</t>
  </si>
  <si>
    <t>[riskbeskrivning]</t>
  </si>
  <si>
    <t>[orsaksbeskrivning]</t>
  </si>
  <si>
    <t>[från fliken riskanalys]</t>
  </si>
  <si>
    <t>Beskrivning av resonemang kring risknivå efter införd åtgärd</t>
  </si>
  <si>
    <r>
      <t xml:space="preserve">[Analysobjekt] </t>
    </r>
    <r>
      <rPr>
        <sz val="18"/>
        <color rgb="FFFF0000"/>
        <rFont val="Calibri"/>
        <family val="2"/>
        <scheme val="minor"/>
      </rPr>
      <t>- jmf namn riskanalys</t>
    </r>
  </si>
  <si>
    <t xml:space="preserve">Acceptansnivåer när ett riskvärde har beräknats. Mandat för acceptans bör följa riskägarskap och kan följa arbetsordning eller liknande. </t>
  </si>
  <si>
    <t>Kriterier som stöd för konsekvensbedömningen samt antal nivåer för bedömning av konsekvens.</t>
  </si>
  <si>
    <t>Risknivåmatris</t>
  </si>
  <si>
    <t>Kriterier för vad sannolikheten kan bedömas mot samt antal nivåer för bedömning av sannolikhet.</t>
  </si>
  <si>
    <t>[konsekvensbeskrivning]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</si>
</sst>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font>
      <sz val="12"/>
      <color theme="1"/>
      <name val="Calibri"/>
      <family val="2"/>
      <scheme val="minor"/>
    </font>
    <font>
      <sz val="14"/>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16"/>
      <color theme="1"/>
      <name val="Calibri"/>
      <family val="2"/>
      <scheme val="minor"/>
    </font>
    <font>
      <sz val="12"/>
      <color theme="0"/>
      <name val="Calibri"/>
      <family val="2"/>
      <scheme val="minor"/>
    </font>
    <font>
      <sz val="26"/>
      <color theme="1"/>
      <name val="Calibri"/>
      <family val="2"/>
      <scheme val="minor"/>
    </font>
    <font>
      <i/>
      <sz val="10"/>
      <color theme="1"/>
      <name val="Calibri (Brödtext)"/>
    </font>
    <font>
      <sz val="14"/>
      <color theme="1"/>
      <name val="Calibri"/>
      <family val="2"/>
    </font>
    <font>
      <i/>
      <sz val="10"/>
      <color theme="1"/>
      <name val="Calibri"/>
      <family val="2"/>
      <scheme val="minor"/>
    </font>
    <font>
      <b/>
      <sz val="12"/>
      <color theme="1"/>
      <name val="Calibri"/>
      <family val="2"/>
      <scheme val="minor"/>
    </font>
    <font>
      <i/>
      <sz val="12"/>
      <color theme="1"/>
      <name val="Calibri"/>
      <family val="2"/>
      <scheme val="minor"/>
    </font>
    <font>
      <sz val="8"/>
      <name val="Calibri"/>
      <family val="2"/>
      <scheme val="minor"/>
    </font>
    <font>
      <sz val="20"/>
      <color theme="1"/>
      <name val="Calibri"/>
      <family val="2"/>
      <scheme val="minor"/>
    </font>
    <font>
      <sz val="22"/>
      <color theme="1"/>
      <name val="Calibri"/>
      <family val="2"/>
      <scheme val="minor"/>
    </font>
    <font>
      <i/>
      <sz val="14"/>
      <color theme="1"/>
      <name val="Calibri"/>
      <family val="2"/>
      <scheme val="minor"/>
    </font>
    <font>
      <sz val="14"/>
      <color rgb="FFFF0000"/>
      <name val="Calibri"/>
      <family val="2"/>
      <scheme val="minor"/>
    </font>
    <font>
      <b/>
      <sz val="14"/>
      <color rgb="FFFF0000"/>
      <name val="Calibri"/>
      <family val="2"/>
      <scheme val="minor"/>
    </font>
    <font>
      <b/>
      <sz val="14"/>
      <color theme="0"/>
      <name val="Calibri"/>
      <family val="2"/>
      <scheme val="minor"/>
    </font>
    <font>
      <b/>
      <sz val="14"/>
      <color theme="1"/>
      <name val="Calibri"/>
      <family val="2"/>
      <scheme val="minor"/>
    </font>
    <font>
      <b/>
      <sz val="12"/>
      <name val="Calibri"/>
      <family val="2"/>
      <scheme val="minor"/>
    </font>
    <font>
      <sz val="18"/>
      <color theme="1"/>
      <name val="Calibri"/>
      <family val="2"/>
      <scheme val="minor"/>
    </font>
    <font>
      <sz val="18"/>
      <color rgb="FFFF0000"/>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4" tint="0.79998168889431442"/>
        <bgColor indexed="64"/>
      </patternFill>
    </fill>
    <fill>
      <patternFill patternType="solid">
        <fgColor rgb="FFEB6928"/>
        <bgColor indexed="64"/>
      </patternFill>
    </fill>
    <fill>
      <patternFill patternType="solid">
        <fgColor rgb="FFEBE9E1"/>
        <bgColor indexed="64"/>
      </patternFill>
    </fill>
    <fill>
      <patternFill patternType="solid">
        <fgColor theme="4" tint="0.39997558519241921"/>
        <bgColor indexed="64"/>
      </patternFill>
    </fill>
    <fill>
      <patternFill patternType="solid">
        <fgColor theme="4"/>
        <bgColor indexed="64"/>
      </patternFill>
    </fill>
    <fill>
      <patternFill patternType="solid">
        <fgColor theme="4" tint="0.59999389629810485"/>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theme="0"/>
      </left>
      <right/>
      <top/>
      <bottom style="medium">
        <color theme="0"/>
      </bottom>
      <diagonal/>
    </border>
    <border>
      <left/>
      <right style="medium">
        <color theme="0"/>
      </right>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0"/>
      </left>
      <right style="thin">
        <color theme="0"/>
      </right>
      <top/>
      <bottom style="thick">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indexed="64"/>
      </left>
      <right/>
      <top style="thin">
        <color indexed="64"/>
      </top>
      <bottom/>
      <diagonal/>
    </border>
    <border>
      <left/>
      <right/>
      <top style="thin">
        <color indexed="64"/>
      </top>
      <bottom/>
      <diagonal/>
    </border>
    <border>
      <left/>
      <right style="thin">
        <color theme="0"/>
      </right>
      <top style="thin">
        <color indexed="64"/>
      </top>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75">
    <xf numFmtId="0" fontId="0" fillId="0" borderId="0" xfId="0"/>
    <xf numFmtId="0" fontId="1" fillId="0" borderId="0" xfId="0" applyFont="1"/>
    <xf numFmtId="0" fontId="2" fillId="0" borderId="0" xfId="0" applyFont="1"/>
    <xf numFmtId="0" fontId="1" fillId="0" borderId="0" xfId="0" applyFont="1" applyAlignment="1"/>
    <xf numFmtId="0" fontId="1" fillId="0" borderId="0" xfId="0" applyFont="1" applyBorder="1"/>
    <xf numFmtId="49" fontId="1" fillId="0" borderId="0" xfId="0" applyNumberFormat="1" applyFont="1" applyAlignment="1">
      <alignment horizontal="left" vertical="top" wrapText="1"/>
    </xf>
    <xf numFmtId="0" fontId="1" fillId="0" borderId="0" xfId="0" applyFont="1" applyAlignment="1">
      <alignment horizontal="left" vertical="top"/>
    </xf>
    <xf numFmtId="49" fontId="5" fillId="0" borderId="0" xfId="0" applyNumberFormat="1" applyFont="1" applyAlignment="1">
      <alignment horizontal="left" vertical="top" wrapText="1"/>
    </xf>
    <xf numFmtId="1" fontId="1" fillId="0" borderId="0" xfId="0" applyNumberFormat="1" applyFont="1" applyAlignment="1">
      <alignment horizontal="left" vertical="top"/>
    </xf>
    <xf numFmtId="0" fontId="0" fillId="0" borderId="0" xfId="0" applyFont="1"/>
    <xf numFmtId="0" fontId="0" fillId="2" borderId="1" xfId="0" applyFont="1" applyFill="1" applyBorder="1"/>
    <xf numFmtId="0" fontId="0" fillId="3" borderId="1" xfId="0" applyFont="1" applyFill="1" applyBorder="1"/>
    <xf numFmtId="0" fontId="6" fillId="4" borderId="1" xfId="0" applyFont="1" applyFill="1" applyBorder="1"/>
    <xf numFmtId="0" fontId="1" fillId="0" borderId="0" xfId="0" applyFont="1" applyFill="1" applyBorder="1"/>
    <xf numFmtId="0" fontId="2" fillId="0" borderId="0" xfId="0" applyFont="1" applyFill="1" applyBorder="1"/>
    <xf numFmtId="0" fontId="9" fillId="0" borderId="0" xfId="0" applyFont="1" applyFill="1" applyBorder="1"/>
    <xf numFmtId="0" fontId="1" fillId="6" borderId="0" xfId="0" applyNumberFormat="1" applyFont="1" applyFill="1" applyAlignment="1" applyProtection="1">
      <alignment horizontal="left" vertical="top" wrapText="1"/>
    </xf>
    <xf numFmtId="0" fontId="0" fillId="0" borderId="0" xfId="0" applyFont="1" applyFill="1" applyBorder="1"/>
    <xf numFmtId="49" fontId="15" fillId="0" borderId="0" xfId="0" applyNumberFormat="1" applyFont="1" applyAlignment="1">
      <alignment horizontal="left" vertical="center"/>
    </xf>
    <xf numFmtId="49" fontId="7" fillId="0" borderId="0" xfId="0" applyNumberFormat="1" applyFont="1" applyAlignment="1">
      <alignment horizontal="left" vertical="center"/>
    </xf>
    <xf numFmtId="0" fontId="12" fillId="0" borderId="0" xfId="0" applyFont="1" applyFill="1" applyBorder="1" applyAlignment="1">
      <alignment horizontal="center"/>
    </xf>
    <xf numFmtId="49" fontId="16" fillId="0" borderId="0" xfId="0" applyNumberFormat="1" applyFont="1" applyAlignment="1">
      <alignment horizontal="left" vertical="top" wrapText="1"/>
    </xf>
    <xf numFmtId="49" fontId="1" fillId="0" borderId="0" xfId="0" applyNumberFormat="1" applyFont="1" applyFill="1" applyAlignment="1">
      <alignment horizontal="left" vertical="top" wrapText="1"/>
    </xf>
    <xf numFmtId="49" fontId="17" fillId="0" borderId="0" xfId="0" applyNumberFormat="1" applyFont="1" applyFill="1" applyAlignment="1">
      <alignment horizontal="left" vertical="top" wrapText="1"/>
    </xf>
    <xf numFmtId="0" fontId="17" fillId="0" borderId="0" xfId="0" applyFont="1"/>
    <xf numFmtId="0" fontId="17" fillId="0" borderId="0" xfId="0" applyFont="1" applyBorder="1"/>
    <xf numFmtId="0" fontId="1" fillId="0" borderId="0" xfId="0" applyFont="1" applyAlignment="1">
      <alignment wrapText="1"/>
    </xf>
    <xf numFmtId="0" fontId="6" fillId="5" borderId="1" xfId="0" applyFont="1" applyFill="1" applyBorder="1" applyAlignment="1">
      <alignment wrapText="1"/>
    </xf>
    <xf numFmtId="0" fontId="6" fillId="4" borderId="1" xfId="0" applyFont="1" applyFill="1" applyBorder="1" applyAlignment="1">
      <alignment wrapText="1"/>
    </xf>
    <xf numFmtId="0" fontId="0" fillId="3" borderId="1" xfId="0" applyFont="1" applyFill="1" applyBorder="1" applyAlignment="1">
      <alignment wrapText="1"/>
    </xf>
    <xf numFmtId="0" fontId="2" fillId="0" borderId="0" xfId="0" applyFont="1" applyFill="1"/>
    <xf numFmtId="0" fontId="1" fillId="0" borderId="0" xfId="0" applyFont="1" applyFill="1"/>
    <xf numFmtId="0" fontId="0" fillId="0" borderId="0" xfId="0" applyFill="1" applyBorder="1"/>
    <xf numFmtId="0" fontId="6" fillId="0" borderId="0" xfId="0" applyFont="1" applyFill="1" applyBorder="1"/>
    <xf numFmtId="0" fontId="11" fillId="0" borderId="0" xfId="0" applyFont="1" applyFill="1" applyBorder="1"/>
    <xf numFmtId="0" fontId="6" fillId="0" borderId="0" xfId="0" applyFont="1" applyFill="1" applyBorder="1" applyAlignment="1">
      <alignment horizontal="left"/>
    </xf>
    <xf numFmtId="0" fontId="0" fillId="0" borderId="0" xfId="0" applyFont="1" applyFill="1" applyBorder="1" applyAlignment="1">
      <alignment horizontal="center"/>
    </xf>
    <xf numFmtId="0" fontId="0" fillId="0" borderId="0" xfId="0" applyFill="1" applyBorder="1" applyAlignment="1">
      <alignment horizontal="left"/>
    </xf>
    <xf numFmtId="0" fontId="7" fillId="0" borderId="0" xfId="0" applyFont="1" applyFill="1" applyBorder="1"/>
    <xf numFmtId="49" fontId="14" fillId="0" borderId="0" xfId="0" applyNumberFormat="1" applyFont="1" applyFill="1" applyAlignment="1">
      <alignment horizontal="left" vertical="center" wrapText="1"/>
    </xf>
    <xf numFmtId="49" fontId="1" fillId="7" borderId="0" xfId="0" applyNumberFormat="1" applyFont="1" applyFill="1" applyAlignment="1">
      <alignment horizontal="left" vertical="top" wrapText="1"/>
    </xf>
    <xf numFmtId="49" fontId="1" fillId="8" borderId="9" xfId="0" applyNumberFormat="1" applyFont="1" applyFill="1" applyBorder="1" applyAlignment="1">
      <alignment horizontal="left" vertical="top" wrapText="1"/>
    </xf>
    <xf numFmtId="0" fontId="1" fillId="8" borderId="9" xfId="0" applyNumberFormat="1" applyFont="1" applyFill="1" applyBorder="1" applyAlignment="1" applyProtection="1">
      <alignment horizontal="left" vertical="top" wrapText="1"/>
    </xf>
    <xf numFmtId="0" fontId="21" fillId="0" borderId="0" xfId="0" applyFont="1" applyFill="1" applyBorder="1"/>
    <xf numFmtId="49" fontId="19" fillId="9" borderId="7" xfId="0" applyNumberFormat="1" applyFont="1" applyFill="1" applyBorder="1" applyAlignment="1">
      <alignment horizontal="left" vertical="top" wrapText="1"/>
    </xf>
    <xf numFmtId="49" fontId="19" fillId="9" borderId="10" xfId="0" applyNumberFormat="1" applyFont="1" applyFill="1" applyBorder="1" applyAlignment="1">
      <alignment horizontal="left" vertical="top" wrapText="1"/>
    </xf>
    <xf numFmtId="49" fontId="19" fillId="9" borderId="8" xfId="0" applyNumberFormat="1" applyFont="1" applyFill="1" applyBorder="1" applyAlignment="1">
      <alignment horizontal="left" vertical="top" wrapText="1"/>
    </xf>
    <xf numFmtId="0" fontId="1" fillId="0" borderId="6" xfId="0" applyFont="1" applyBorder="1" applyAlignment="1"/>
    <xf numFmtId="49" fontId="1" fillId="10" borderId="0" xfId="0" applyNumberFormat="1" applyFont="1" applyFill="1" applyAlignment="1">
      <alignment horizontal="left" vertical="top" wrapText="1"/>
    </xf>
    <xf numFmtId="49" fontId="1" fillId="10" borderId="2" xfId="0" applyNumberFormat="1" applyFont="1" applyFill="1" applyBorder="1" applyAlignment="1">
      <alignment horizontal="left" vertical="top" wrapText="1"/>
    </xf>
    <xf numFmtId="49" fontId="1" fillId="10" borderId="3" xfId="0" applyNumberFormat="1" applyFont="1" applyFill="1" applyBorder="1" applyAlignment="1">
      <alignment horizontal="left" vertical="top" wrapText="1"/>
    </xf>
    <xf numFmtId="49" fontId="1" fillId="10" borderId="0" xfId="0" applyNumberFormat="1" applyFont="1" applyFill="1" applyBorder="1" applyAlignment="1">
      <alignment horizontal="left" vertical="top" wrapText="1"/>
    </xf>
    <xf numFmtId="49" fontId="1" fillId="10" borderId="13" xfId="0" applyNumberFormat="1" applyFont="1" applyFill="1" applyBorder="1" applyAlignment="1">
      <alignment horizontal="left" vertical="top"/>
    </xf>
    <xf numFmtId="49" fontId="20" fillId="10" borderId="7" xfId="0" applyNumberFormat="1" applyFont="1" applyFill="1" applyBorder="1" applyAlignment="1">
      <alignment horizontal="left" vertical="top"/>
    </xf>
    <xf numFmtId="49" fontId="1" fillId="11" borderId="0" xfId="0" applyNumberFormat="1" applyFont="1" applyFill="1" applyAlignment="1">
      <alignment horizontal="left" vertical="top" wrapText="1"/>
    </xf>
    <xf numFmtId="0" fontId="1" fillId="11" borderId="0" xfId="0" applyNumberFormat="1" applyFont="1" applyFill="1" applyAlignment="1" applyProtection="1">
      <alignment horizontal="left" vertical="top" wrapText="1"/>
    </xf>
    <xf numFmtId="49" fontId="1" fillId="6" borderId="0" xfId="0" applyNumberFormat="1" applyFont="1" applyFill="1" applyAlignment="1">
      <alignment horizontal="left" vertical="top" wrapText="1"/>
    </xf>
    <xf numFmtId="49" fontId="1" fillId="0" borderId="0" xfId="0" applyNumberFormat="1" applyFont="1" applyAlignment="1">
      <alignment horizontal="left" wrapText="1"/>
    </xf>
    <xf numFmtId="0" fontId="18" fillId="0" borderId="0" xfId="0" applyFont="1" applyAlignment="1">
      <alignment horizontal="left"/>
    </xf>
    <xf numFmtId="0" fontId="8" fillId="0" borderId="0" xfId="0" applyFont="1" applyFill="1" applyBorder="1" applyAlignment="1">
      <alignment wrapText="1"/>
    </xf>
    <xf numFmtId="0" fontId="1" fillId="0" borderId="0" xfId="0" applyFont="1" applyFill="1" applyBorder="1" applyAlignment="1">
      <alignment wrapText="1"/>
    </xf>
    <xf numFmtId="0" fontId="10" fillId="0" borderId="0" xfId="0" applyFont="1" applyFill="1" applyBorder="1" applyAlignment="1"/>
    <xf numFmtId="1" fontId="1" fillId="8" borderId="0" xfId="0" applyNumberFormat="1" applyFont="1" applyFill="1" applyAlignment="1">
      <alignment horizontal="center" vertical="top" wrapText="1"/>
    </xf>
    <xf numFmtId="0" fontId="1" fillId="6" borderId="0" xfId="0" applyFont="1" applyFill="1" applyAlignment="1">
      <alignment horizontal="left" vertical="top" wrapText="1"/>
    </xf>
    <xf numFmtId="1" fontId="1" fillId="12" borderId="0" xfId="0" applyNumberFormat="1" applyFont="1" applyFill="1" applyAlignment="1">
      <alignment horizontal="center" vertical="top" wrapText="1"/>
    </xf>
    <xf numFmtId="1" fontId="1" fillId="6" borderId="0" xfId="0" applyNumberFormat="1" applyFont="1" applyFill="1" applyAlignment="1">
      <alignment horizontal="left" vertical="top" wrapText="1"/>
    </xf>
    <xf numFmtId="0" fontId="1" fillId="8" borderId="0" xfId="0" applyFont="1" applyFill="1" applyAlignment="1">
      <alignment horizontal="left" vertical="top" wrapText="1"/>
    </xf>
    <xf numFmtId="1" fontId="1" fillId="8" borderId="0" xfId="0" applyNumberFormat="1" applyFont="1" applyFill="1" applyAlignment="1">
      <alignment horizontal="left" vertical="top" wrapText="1"/>
    </xf>
    <xf numFmtId="49" fontId="2" fillId="0" borderId="4" xfId="0" applyNumberFormat="1" applyFont="1" applyFill="1" applyBorder="1" applyAlignment="1">
      <alignment horizontal="center" vertical="top" wrapText="1"/>
    </xf>
    <xf numFmtId="49" fontId="2" fillId="0" borderId="5" xfId="0" applyNumberFormat="1" applyFont="1" applyFill="1" applyBorder="1" applyAlignment="1">
      <alignment horizontal="center" vertical="top" wrapText="1"/>
    </xf>
    <xf numFmtId="49" fontId="2" fillId="0" borderId="11" xfId="0" applyNumberFormat="1" applyFont="1" applyFill="1" applyBorder="1" applyAlignment="1">
      <alignment horizontal="center" vertical="top" wrapText="1"/>
    </xf>
    <xf numFmtId="49" fontId="2" fillId="0" borderId="12" xfId="0" applyNumberFormat="1" applyFont="1" applyFill="1" applyBorder="1" applyAlignment="1">
      <alignment horizontal="center" vertical="top" wrapText="1"/>
    </xf>
    <xf numFmtId="49" fontId="22" fillId="0" borderId="0" xfId="0" applyNumberFormat="1" applyFont="1" applyFill="1" applyAlignment="1">
      <alignment horizontal="left" vertical="center" wrapText="1"/>
    </xf>
    <xf numFmtId="49" fontId="17" fillId="0" borderId="0" xfId="0" applyNumberFormat="1" applyFont="1" applyFill="1" applyAlignment="1">
      <alignment horizontal="left" wrapText="1"/>
    </xf>
    <xf numFmtId="49" fontId="17" fillId="0" borderId="0" xfId="0" applyNumberFormat="1" applyFont="1" applyFill="1" applyAlignment="1">
      <alignment horizontal="left" vertical="top" wrapText="1"/>
    </xf>
  </cellXfs>
  <cellStyles count="3">
    <cellStyle name="Följd hyperlänk" xfId="2" builtinId="9" hidden="1"/>
    <cellStyle name="Hyperlänk" xfId="1" builtinId="8" hidden="1"/>
    <cellStyle name="Normal" xfId="0" builtinId="0"/>
  </cellStyles>
  <dxfs count="44">
    <dxf>
      <font>
        <b val="0"/>
        <i val="0"/>
      </font>
      <fill>
        <patternFill>
          <bgColor theme="9" tint="0.59996337778862885"/>
        </patternFill>
      </fill>
    </dxf>
    <dxf>
      <font>
        <b val="0"/>
        <i val="0"/>
      </font>
      <fill>
        <patternFill>
          <bgColor theme="9" tint="0.59996337778862885"/>
        </patternFill>
      </fill>
    </dxf>
    <dxf>
      <font>
        <color theme="0"/>
      </font>
      <fill>
        <patternFill>
          <bgColor rgb="FFFF0000"/>
        </patternFill>
      </fill>
    </dxf>
    <dxf>
      <fill>
        <patternFill>
          <bgColor rgb="FFFFC000"/>
        </patternFill>
      </fill>
    </dxf>
    <dxf>
      <fill>
        <patternFill>
          <bgColor theme="7" tint="0.79998168889431442"/>
        </patternFill>
      </fill>
    </dxf>
    <dxf>
      <fill>
        <patternFill>
          <bgColor rgb="FF92D05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ont>
        <strike val="0"/>
        <outline val="0"/>
        <shadow val="0"/>
        <u val="none"/>
        <vertAlign val="baseline"/>
        <sz val="14"/>
        <color rgb="FF000000"/>
        <name val="Calibri"/>
        <scheme val="none"/>
      </font>
      <numFmt numFmtId="30" formatCode="@"/>
      <alignment horizontal="left" vertical="top" textRotation="0" wrapText="1" indent="0" justifyLastLine="0" shrinkToFit="0" readingOrder="0"/>
    </dxf>
    <dxf>
      <font>
        <b val="0"/>
        <strike val="0"/>
        <outline val="0"/>
        <shadow val="0"/>
        <u val="none"/>
        <vertAlign val="baseline"/>
        <sz val="14"/>
        <color theme="1"/>
        <name val="Calibri"/>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4"/>
        <color theme="1"/>
        <name val="Calibri"/>
        <scheme val="minor"/>
      </font>
      <numFmt numFmtId="1" formatCode="0"/>
      <fill>
        <patternFill patternType="solid">
          <fgColor indexed="64"/>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solid">
          <fgColor indexed="64"/>
          <bgColor theme="4" tint="0.79998168889431442"/>
        </patternFill>
      </fill>
      <alignment horizontal="center" vertical="top" textRotation="0" wrapText="1" indent="0" justifyLastLine="0" shrinkToFit="0" readingOrder="0"/>
    </dxf>
    <dxf>
      <font>
        <b val="0"/>
        <i val="0"/>
        <strike val="0"/>
        <condense val="0"/>
        <extend val="0"/>
        <outline val="0"/>
        <shadow val="0"/>
        <u val="none"/>
        <vertAlign val="baseline"/>
        <sz val="14"/>
        <color theme="1"/>
        <name val="Calibri"/>
        <scheme val="minor"/>
      </font>
      <numFmt numFmtId="0" formatCode="General"/>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4"/>
        <color theme="1"/>
        <name val="Calibri"/>
        <scheme val="minor"/>
      </font>
      <numFmt numFmtId="1" formatCode="0"/>
      <fill>
        <patternFill patternType="solid">
          <fgColor indexed="64"/>
          <bgColor theme="4" tint="0.79998168889431442"/>
        </patternFill>
      </fill>
      <alignment horizontal="center" vertical="top" textRotation="0" wrapText="1" indent="0" justifyLastLine="0" shrinkToFit="0" readingOrder="0"/>
    </dxf>
    <dxf>
      <font>
        <strike val="0"/>
        <outline val="0"/>
        <shadow val="0"/>
        <u val="none"/>
        <vertAlign val="baseline"/>
        <sz val="14"/>
        <color theme="1"/>
        <name val="Calibri"/>
        <scheme val="minor"/>
      </font>
      <numFmt numFmtId="30" formatCode="@"/>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fill>
        <patternFill patternType="solid">
          <fgColor indexed="64"/>
          <bgColor theme="5" tint="0.79998168889431442"/>
        </patternFill>
      </fill>
      <alignment horizontal="left" vertical="top" textRotation="0" wrapText="1" indent="0" justifyLastLine="0" shrinkToFit="0" readingOrder="0"/>
    </dxf>
    <dxf>
      <font>
        <strike val="0"/>
        <outline val="0"/>
        <shadow val="0"/>
        <u val="none"/>
        <vertAlign val="baseline"/>
        <sz val="14"/>
        <color theme="1"/>
        <name val="Calibri"/>
        <scheme val="minor"/>
      </font>
      <numFmt numFmtId="30" formatCode="@"/>
      <alignment horizontal="left" vertical="top" textRotation="0" wrapText="1" indent="0" justifyLastLine="0" shrinkToFit="0" readingOrder="0"/>
    </dxf>
    <dxf>
      <font>
        <strike val="0"/>
        <outline val="0"/>
        <shadow val="0"/>
        <u val="none"/>
        <vertAlign val="baseline"/>
        <sz val="14"/>
        <color rgb="FF000000"/>
        <name val="Calibri"/>
        <scheme val="none"/>
      </font>
      <numFmt numFmtId="30" formatCode="@"/>
      <alignment horizontal="left" vertical="top" textRotation="0" wrapText="1" indent="0" justifyLastLine="0" shrinkToFit="0" readingOrder="0"/>
    </dxf>
    <dxf>
      <font>
        <strike val="0"/>
        <outline val="0"/>
        <shadow val="0"/>
        <u val="none"/>
        <vertAlign val="baseline"/>
        <sz val="14"/>
        <color theme="1"/>
        <name val="Calibri"/>
        <scheme val="minor"/>
      </font>
      <numFmt numFmtId="30" formatCode="@"/>
      <fill>
        <patternFill patternType="solid">
          <fgColor indexed="64"/>
          <bgColor rgb="FFEB6928"/>
        </patternFill>
      </fill>
      <alignment horizontal="left" vertical="top" textRotation="0" wrapText="0" indent="0" justifyLastLine="0" shrinkToFit="0" readingOrder="0"/>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FFC000"/>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FFC000"/>
        </patternFill>
      </fill>
    </dxf>
    <dxf>
      <fill>
        <patternFill>
          <bgColor theme="7"/>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ont>
        <b val="0"/>
        <i val="0"/>
      </font>
      <fill>
        <patternFill>
          <bgColor theme="9" tint="0.59996337778862885"/>
        </patternFill>
      </fill>
    </dxf>
  </dxfs>
  <tableStyles count="1" defaultTableStyle="Tabellformat 1" defaultPivotStyle="PivotStyleMedium7">
    <tableStyle name="Tabellformat 1" pivot="0" count="0" xr9:uid="{00000000-0011-0000-FFFF-FFFF00000000}"/>
  </tableStyles>
  <colors>
    <mruColors>
      <color rgb="FFEBE9E1"/>
      <color rgb="FFEB6928"/>
      <color rgb="FFFF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10295</xdr:colOff>
      <xdr:row>0</xdr:row>
      <xdr:rowOff>193960</xdr:rowOff>
    </xdr:from>
    <xdr:to>
      <xdr:col>18</xdr:col>
      <xdr:colOff>422467</xdr:colOff>
      <xdr:row>59</xdr:row>
      <xdr:rowOff>15875</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686570" y="193960"/>
          <a:ext cx="11404022" cy="11623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a:solidFill>
                <a:schemeClr val="dk1"/>
              </a:solidFill>
              <a:effectLst/>
              <a:latin typeface="+mn-lt"/>
              <a:ea typeface="+mn-ea"/>
              <a:cs typeface="+mn-cs"/>
            </a:rPr>
            <a:t>Manual: Verktyg</a:t>
          </a:r>
          <a:r>
            <a:rPr lang="sv-SE" sz="1800" baseline="0">
              <a:solidFill>
                <a:schemeClr val="dk1"/>
              </a:solidFill>
              <a:effectLst/>
              <a:latin typeface="+mn-lt"/>
              <a:ea typeface="+mn-ea"/>
              <a:cs typeface="+mn-cs"/>
            </a:rPr>
            <a:t> Använda Dokumentera riskanalys</a:t>
          </a:r>
          <a:endParaRPr lang="sv-SE" sz="1800">
            <a:solidFill>
              <a:schemeClr val="dk1"/>
            </a:solidFill>
            <a:effectLst/>
            <a:latin typeface="+mn-lt"/>
            <a:ea typeface="+mn-ea"/>
            <a:cs typeface="+mn-cs"/>
          </a:endParaRPr>
        </a:p>
        <a:p>
          <a:endParaRPr lang="sv-SE" sz="1400">
            <a:solidFill>
              <a:schemeClr val="dk1"/>
            </a:solidFill>
            <a:effectLst/>
            <a:latin typeface="+mn-lt"/>
            <a:ea typeface="+mn-ea"/>
            <a:cs typeface="+mn-cs"/>
          </a:endParaRPr>
        </a:p>
        <a:p>
          <a:r>
            <a:rPr lang="sv-SE" sz="1200">
              <a:solidFill>
                <a:schemeClr val="dk1"/>
              </a:solidFill>
              <a:effectLst/>
              <a:latin typeface="+mn-lt"/>
              <a:ea typeface="+mn-ea"/>
              <a:cs typeface="+mn-cs"/>
            </a:rPr>
            <a:t>Detta verktyg</a:t>
          </a:r>
          <a:r>
            <a:rPr lang="sv-SE" sz="1200" baseline="0">
              <a:solidFill>
                <a:schemeClr val="dk1"/>
              </a:solidFill>
              <a:effectLst/>
              <a:latin typeface="+mn-lt"/>
              <a:ea typeface="+mn-ea"/>
              <a:cs typeface="+mn-cs"/>
            </a:rPr>
            <a:t> kan användas som stöd vid identifiering och värdering av risker under en riskanalys. Verktyget kan användas och då förlagsvis visas med en projektor under workshops så att deltagarna ser resultatet av sitt arbete. Verktyget kan också användas för att i efterhand föra in risker och åtgärdsförslag som deltagarna i en riskanalys kommit fram till. </a:t>
          </a:r>
        </a:p>
        <a:p>
          <a:endParaRPr lang="sv-SE" sz="1200" baseline="0">
            <a:solidFill>
              <a:schemeClr val="dk1"/>
            </a:solidFill>
            <a:effectLst/>
            <a:latin typeface="+mn-lt"/>
            <a:ea typeface="+mn-ea"/>
            <a:cs typeface="+mn-cs"/>
          </a:endParaRPr>
        </a:p>
        <a:p>
          <a:r>
            <a:rPr lang="sv-SE" sz="1200" baseline="0">
              <a:solidFill>
                <a:schemeClr val="dk1"/>
              </a:solidFill>
              <a:effectLst/>
              <a:latin typeface="+mn-lt"/>
              <a:ea typeface="+mn-ea"/>
              <a:cs typeface="+mn-cs"/>
            </a:rPr>
            <a:t>Resultatet är underlag för riskägarens beslut om vilka risker som ska åtgärdas. </a:t>
          </a:r>
        </a:p>
        <a:p>
          <a:endParaRPr lang="sv-SE" sz="1200" baseline="0">
            <a:solidFill>
              <a:schemeClr val="dk1"/>
            </a:solidFill>
            <a:effectLst/>
            <a:latin typeface="+mn-lt"/>
            <a:ea typeface="+mn-ea"/>
            <a:cs typeface="+mn-cs"/>
          </a:endParaRPr>
        </a:p>
        <a:p>
          <a:r>
            <a:rPr lang="sv-SE" sz="1200" b="1" baseline="0">
              <a:solidFill>
                <a:schemeClr val="dk1"/>
              </a:solidFill>
              <a:effectLst/>
              <a:latin typeface="+mn-lt"/>
              <a:ea typeface="+mn-ea"/>
              <a:cs typeface="+mn-cs"/>
            </a:rPr>
            <a:t>Tänk på att ifyllt verktyg kan vara känsligt och behöver klassas och hanteras därefter.</a:t>
          </a:r>
          <a:endParaRPr lang="sv-SE" sz="1200" b="1">
            <a:solidFill>
              <a:schemeClr val="dk1"/>
            </a:solidFill>
            <a:effectLst/>
            <a:latin typeface="+mn-lt"/>
            <a:ea typeface="+mn-ea"/>
            <a:cs typeface="+mn-cs"/>
          </a:endParaRP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Riskanalys </a:t>
          </a:r>
        </a:p>
        <a:p>
          <a:r>
            <a:rPr lang="sv-SE" sz="1200" b="0">
              <a:solidFill>
                <a:schemeClr val="dk1"/>
              </a:solidFill>
              <a:effectLst/>
              <a:latin typeface="+mn-lt"/>
              <a:ea typeface="+mn-ea"/>
              <a:cs typeface="+mn-cs"/>
            </a:rPr>
            <a:t>Det här verktyget har tre flikar till</a:t>
          </a:r>
          <a:r>
            <a:rPr lang="sv-SE" sz="1200" b="0" baseline="0">
              <a:solidFill>
                <a:schemeClr val="dk1"/>
              </a:solidFill>
              <a:effectLst/>
              <a:latin typeface="+mn-lt"/>
              <a:ea typeface="+mn-ea"/>
              <a:cs typeface="+mn-cs"/>
            </a:rPr>
            <a:t> stöd. </a:t>
          </a:r>
        </a:p>
        <a:p>
          <a:r>
            <a:rPr lang="sv-SE" sz="1200" b="0" baseline="0">
              <a:solidFill>
                <a:schemeClr val="dk1"/>
              </a:solidFill>
              <a:effectLst/>
              <a:latin typeface="+mn-lt"/>
              <a:ea typeface="+mn-ea"/>
              <a:cs typeface="+mn-cs"/>
            </a:rPr>
            <a:t>Flik 1 stöd för att genomföra riskbedömning (Flik: </a:t>
          </a:r>
          <a:r>
            <a:rPr lang="sv-SE" sz="1200" b="1" baseline="0">
              <a:solidFill>
                <a:schemeClr val="dk1"/>
              </a:solidFill>
              <a:effectLst/>
              <a:latin typeface="+mn-lt"/>
              <a:ea typeface="+mn-ea"/>
              <a:cs typeface="+mn-cs"/>
            </a:rPr>
            <a:t>Kriterier för riskbedömningen</a:t>
          </a:r>
          <a:r>
            <a:rPr lang="sv-SE" sz="1200" b="0" baseline="0">
              <a:solidFill>
                <a:schemeClr val="dk1"/>
              </a:solidFill>
              <a:effectLst/>
              <a:latin typeface="+mn-lt"/>
              <a:ea typeface="+mn-ea"/>
              <a:cs typeface="+mn-cs"/>
            </a:rPr>
            <a:t>). Flik 2 för att dokumentera resultatet från en riskanalys och förslag på hur risken ska behandlas (Flik: </a:t>
          </a:r>
          <a:r>
            <a:rPr lang="sv-SE" sz="1200" b="1" baseline="0">
              <a:solidFill>
                <a:schemeClr val="dk1"/>
              </a:solidFill>
              <a:effectLst/>
              <a:latin typeface="+mn-lt"/>
              <a:ea typeface="+mn-ea"/>
              <a:cs typeface="+mn-cs"/>
            </a:rPr>
            <a:t>Riskanalys</a:t>
          </a:r>
          <a:r>
            <a:rPr lang="sv-SE" sz="1200" b="0" baseline="0">
              <a:solidFill>
                <a:schemeClr val="dk1"/>
              </a:solidFill>
              <a:effectLst/>
              <a:latin typeface="+mn-lt"/>
              <a:ea typeface="+mn-ea"/>
              <a:cs typeface="+mn-cs"/>
            </a:rPr>
            <a:t>) och Flik 3 vilka åtgärder  som föreslås samt ansvariga för detta (Flik: </a:t>
          </a:r>
          <a:r>
            <a:rPr lang="sv-SE" sz="1200" b="1" baseline="0">
              <a:solidFill>
                <a:schemeClr val="dk1"/>
              </a:solidFill>
              <a:effectLst/>
              <a:latin typeface="+mn-lt"/>
              <a:ea typeface="+mn-ea"/>
              <a:cs typeface="+mn-cs"/>
            </a:rPr>
            <a:t>Förslag åtgärder</a:t>
          </a:r>
          <a:r>
            <a:rPr lang="sv-SE" sz="1200" b="0" baseline="0">
              <a:solidFill>
                <a:schemeClr val="dk1"/>
              </a:solidFill>
              <a:effectLst/>
              <a:latin typeface="+mn-lt"/>
              <a:ea typeface="+mn-ea"/>
              <a:cs typeface="+mn-cs"/>
            </a:rPr>
            <a:t>).</a:t>
          </a:r>
        </a:p>
        <a:p>
          <a:endParaRPr lang="sv-SE" sz="1200" b="0" baseline="0">
            <a:solidFill>
              <a:schemeClr val="dk1"/>
            </a:solidFill>
            <a:effectLst/>
            <a:latin typeface="+mn-lt"/>
            <a:ea typeface="+mn-ea"/>
            <a:cs typeface="+mn-cs"/>
          </a:endParaRPr>
        </a:p>
        <a:p>
          <a:r>
            <a:rPr lang="sv-SE" sz="1200" b="0" baseline="0">
              <a:solidFill>
                <a:schemeClr val="dk1"/>
              </a:solidFill>
              <a:effectLst/>
              <a:latin typeface="+mn-lt"/>
              <a:ea typeface="+mn-ea"/>
              <a:cs typeface="+mn-cs"/>
            </a:rPr>
            <a:t>  </a:t>
          </a:r>
          <a:endParaRPr lang="sv-SE" sz="1200" b="0">
            <a:solidFill>
              <a:schemeClr val="dk1"/>
            </a:solidFill>
            <a:effectLst/>
            <a:latin typeface="+mn-lt"/>
            <a:ea typeface="+mn-ea"/>
            <a:cs typeface="+mn-cs"/>
          </a:endParaRPr>
        </a:p>
        <a:p>
          <a:r>
            <a:rPr lang="sv-SE" sz="1200" b="1">
              <a:solidFill>
                <a:schemeClr val="dk1"/>
              </a:solidFill>
              <a:effectLst/>
              <a:latin typeface="+mn-lt"/>
              <a:ea typeface="+mn-ea"/>
              <a:cs typeface="+mn-cs"/>
            </a:rPr>
            <a:t>1.</a:t>
          </a:r>
          <a:r>
            <a:rPr lang="sv-SE" sz="1200" b="1" baseline="0">
              <a:solidFill>
                <a:schemeClr val="dk1"/>
              </a:solidFill>
              <a:effectLst/>
              <a:latin typeface="+mn-lt"/>
              <a:ea typeface="+mn-ea"/>
              <a:cs typeface="+mn-cs"/>
            </a:rPr>
            <a:t> Kriterier för riskbedömning</a:t>
          </a:r>
        </a:p>
        <a:p>
          <a:pPr marL="0" marR="0" lvl="0" indent="0" defTabSz="914400" eaLnBrk="1" fontAlgn="auto" latinLnBrk="0" hangingPunct="1">
            <a:lnSpc>
              <a:spcPct val="100000"/>
            </a:lnSpc>
            <a:spcBef>
              <a:spcPts val="0"/>
            </a:spcBef>
            <a:spcAft>
              <a:spcPts val="0"/>
            </a:spcAft>
            <a:buClrTx/>
            <a:buSzTx/>
            <a:buFontTx/>
            <a:buNone/>
            <a:tabLst/>
            <a:defRPr/>
          </a:pPr>
          <a:r>
            <a:rPr lang="sv-SE" sz="1200">
              <a:solidFill>
                <a:schemeClr val="dk1"/>
              </a:solidFill>
              <a:effectLst/>
              <a:latin typeface="+mn-lt"/>
              <a:ea typeface="+mn-ea"/>
              <a:cs typeface="+mn-cs"/>
            </a:rPr>
            <a:t>U</a:t>
          </a:r>
          <a:r>
            <a:rPr lang="sv-SE" sz="1200" baseline="0">
              <a:solidFill>
                <a:schemeClr val="dk1"/>
              </a:solidFill>
              <a:effectLst/>
              <a:latin typeface="+mn-lt"/>
              <a:ea typeface="+mn-ea"/>
              <a:cs typeface="+mn-cs"/>
            </a:rPr>
            <a:t>nder f</a:t>
          </a:r>
          <a:r>
            <a:rPr lang="sv-SE" sz="1200">
              <a:solidFill>
                <a:schemeClr val="dk1"/>
              </a:solidFill>
              <a:effectLst/>
              <a:latin typeface="+mn-lt"/>
              <a:ea typeface="+mn-ea"/>
              <a:cs typeface="+mn-cs"/>
            </a:rPr>
            <a:t>liken </a:t>
          </a:r>
          <a:r>
            <a:rPr lang="sv-SE" sz="1200" i="1">
              <a:solidFill>
                <a:schemeClr val="dk1"/>
              </a:solidFill>
              <a:effectLst/>
              <a:latin typeface="+mn-lt"/>
              <a:ea typeface="+mn-ea"/>
              <a:cs typeface="+mn-cs"/>
            </a:rPr>
            <a:t>Kritierier för riskbedömning</a:t>
          </a:r>
          <a:r>
            <a:rPr lang="sv-SE" sz="1200" baseline="0">
              <a:solidFill>
                <a:schemeClr val="dk1"/>
              </a:solidFill>
              <a:effectLst/>
              <a:latin typeface="+mn-lt"/>
              <a:ea typeface="+mn-ea"/>
              <a:cs typeface="+mn-cs"/>
            </a:rPr>
            <a:t> kan du klistra in de kriterier och nivåer som tagits fram i verktyget "Verktyget Utforma kriterier och nivåer för riskvärdering". Detta som ett stöd för bedömningar. Stöd för att ta fram kriterier och nivåer finns i vägledningen </a:t>
          </a:r>
          <a:r>
            <a:rPr lang="sv-SE" sz="1200" b="1" baseline="0">
              <a:solidFill>
                <a:schemeClr val="dk1"/>
              </a:solidFill>
              <a:effectLst/>
              <a:latin typeface="+mn-lt"/>
              <a:ea typeface="+mn-ea"/>
              <a:cs typeface="+mn-cs"/>
            </a:rPr>
            <a:t>Utforma Riskhantering</a:t>
          </a:r>
          <a:r>
            <a:rPr lang="sv-SE" sz="120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sv-SE" sz="12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200" baseline="0">
              <a:solidFill>
                <a:schemeClr val="dk1"/>
              </a:solidFill>
              <a:effectLst/>
              <a:latin typeface="+mn-lt"/>
              <a:ea typeface="+mn-ea"/>
              <a:cs typeface="+mn-cs"/>
            </a:rPr>
            <a:t>Kriterier och nivåer är bra att skriva ut till workshopdeltagarna. Det är viktigt att kriterier för bedömning av konsekvens och sannolikhet finns till hands under genomförandet av riskanalysen. </a:t>
          </a:r>
        </a:p>
        <a:p>
          <a:pPr marL="0" marR="0" lvl="0" indent="0" defTabSz="914400" eaLnBrk="1" fontAlgn="auto" latinLnBrk="0" hangingPunct="1">
            <a:lnSpc>
              <a:spcPct val="100000"/>
            </a:lnSpc>
            <a:spcBef>
              <a:spcPts val="0"/>
            </a:spcBef>
            <a:spcAft>
              <a:spcPts val="0"/>
            </a:spcAft>
            <a:buClrTx/>
            <a:buSzTx/>
            <a:buFontTx/>
            <a:buNone/>
            <a:tabLst/>
            <a:defRPr/>
          </a:pPr>
          <a:endParaRPr lang="sv-SE" sz="12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200" baseline="0">
              <a:solidFill>
                <a:schemeClr val="dk1"/>
              </a:solidFill>
              <a:effectLst/>
              <a:latin typeface="+mn-lt"/>
              <a:ea typeface="+mn-ea"/>
              <a:cs typeface="+mn-cs"/>
            </a:rPr>
            <a:t> </a:t>
          </a:r>
        </a:p>
        <a:p>
          <a:r>
            <a:rPr lang="sv-SE" sz="1200" b="1">
              <a:solidFill>
                <a:schemeClr val="dk1"/>
              </a:solidFill>
              <a:effectLst/>
              <a:latin typeface="+mn-lt"/>
              <a:ea typeface="+mn-ea"/>
              <a:cs typeface="+mn-cs"/>
            </a:rPr>
            <a:t>2. Riskanalys</a:t>
          </a:r>
          <a:endParaRPr lang="sv-SE" sz="1200" b="1" baseline="0">
            <a:solidFill>
              <a:schemeClr val="dk1"/>
            </a:solidFill>
            <a:effectLst/>
            <a:latin typeface="+mn-lt"/>
            <a:ea typeface="+mn-ea"/>
            <a:cs typeface="+mn-cs"/>
          </a:endParaRPr>
        </a:p>
        <a:p>
          <a:r>
            <a:rPr lang="sv-SE" sz="1200" baseline="0">
              <a:solidFill>
                <a:schemeClr val="dk1"/>
              </a:solidFill>
              <a:effectLst/>
              <a:latin typeface="+mn-lt"/>
              <a:ea typeface="+mn-ea"/>
              <a:cs typeface="+mn-cs"/>
            </a:rPr>
            <a:t>Under fliken Riskanalys dokumenterar du den del av riskanalysen som beskriver risken och bedömningen av riskens konsekvens och sannolikhet. </a:t>
          </a:r>
        </a:p>
        <a:p>
          <a:endParaRPr lang="sv-SE" sz="1200" baseline="0">
            <a:solidFill>
              <a:schemeClr val="dk1"/>
            </a:solidFill>
            <a:effectLst/>
            <a:latin typeface="+mn-lt"/>
            <a:ea typeface="+mn-ea"/>
            <a:cs typeface="+mn-cs"/>
          </a:endParaRPr>
        </a:p>
        <a:p>
          <a:r>
            <a:rPr lang="sv-SE" sz="1200" baseline="0">
              <a:solidFill>
                <a:schemeClr val="dk1"/>
              </a:solidFill>
              <a:effectLst/>
              <a:latin typeface="+mn-lt"/>
              <a:ea typeface="+mn-ea"/>
              <a:cs typeface="+mn-cs"/>
            </a:rPr>
            <a:t>Kolumnen (A) innehåller ett id för risken. I kolumnerna (B-D) skriver du in beskrivning av de risker som ni kommer fram till i workshopen eller på annat sätt, därefter en beskrivning av orsaken och av den konsekvens risken kan få. </a:t>
          </a:r>
        </a:p>
        <a:p>
          <a:endParaRPr lang="sv-SE" sz="1200" baseline="0">
            <a:solidFill>
              <a:schemeClr val="dk1"/>
            </a:solidFill>
            <a:effectLst/>
            <a:latin typeface="+mn-lt"/>
            <a:ea typeface="+mn-ea"/>
            <a:cs typeface="+mn-cs"/>
          </a:endParaRPr>
        </a:p>
        <a:p>
          <a:r>
            <a:rPr lang="sv-SE" sz="1200" baseline="0">
              <a:solidFill>
                <a:schemeClr val="dk1"/>
              </a:solidFill>
              <a:effectLst/>
              <a:latin typeface="+mn-lt"/>
              <a:ea typeface="+mn-ea"/>
              <a:cs typeface="+mn-cs"/>
            </a:rPr>
            <a:t>Kolumnerna (F och H) Konsekvensnivå och Sannolikhetsnivå innehåller listor för val av nivå av konsekvens och sannolikhet. Kolumnerna (E och G) innehåller nivåernas korresponderande numeriska värde och döljs lämpligen om det inte är av intresse för organisationen att se dem. De numeriska värderna genereras automatiskt vid val av nivå i kolumn F och H.</a:t>
          </a:r>
        </a:p>
        <a:p>
          <a:endParaRPr lang="sv-SE" sz="1200" baseline="0">
            <a:solidFill>
              <a:schemeClr val="dk1"/>
            </a:solidFill>
            <a:effectLst/>
            <a:latin typeface="+mn-lt"/>
            <a:ea typeface="+mn-ea"/>
            <a:cs typeface="+mn-cs"/>
          </a:endParaRPr>
        </a:p>
        <a:p>
          <a:r>
            <a:rPr lang="sv-SE" sz="1200" baseline="0">
              <a:solidFill>
                <a:schemeClr val="dk1"/>
              </a:solidFill>
              <a:effectLst/>
              <a:latin typeface="+mn-lt"/>
              <a:ea typeface="+mn-ea"/>
              <a:cs typeface="+mn-cs"/>
            </a:rPr>
            <a:t>Kolumn (I och J) K*S och Risknivå genereras automatiskt utifrån valda konsekvens- och sannolikhetsnivåer. </a:t>
          </a:r>
        </a:p>
        <a:p>
          <a:r>
            <a:rPr lang="sv-SE" sz="1200" baseline="0">
              <a:solidFill>
                <a:schemeClr val="dk1"/>
              </a:solidFill>
              <a:effectLst/>
              <a:latin typeface="+mn-lt"/>
              <a:ea typeface="+mn-ea"/>
              <a:cs typeface="+mn-cs"/>
            </a:rPr>
            <a:t>Med hjälp av den sista kolumnen (K) väljs hur risken ska behandlas genom att välja om risken bör accepteras, reduceras, undvikas eller överföras.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3.</a:t>
          </a:r>
          <a:r>
            <a:rPr lang="sv-SE" sz="1200" b="1" baseline="0">
              <a:solidFill>
                <a:schemeClr val="dk1"/>
              </a:solidFill>
              <a:effectLst/>
              <a:latin typeface="+mn-lt"/>
              <a:ea typeface="+mn-ea"/>
              <a:cs typeface="+mn-cs"/>
            </a:rPr>
            <a:t> Förslag på åtgärder</a:t>
          </a:r>
        </a:p>
        <a:p>
          <a:r>
            <a:rPr lang="sv-SE" sz="1100" baseline="0">
              <a:solidFill>
                <a:schemeClr val="dk1"/>
              </a:solidFill>
              <a:effectLst/>
              <a:latin typeface="+mn-lt"/>
              <a:ea typeface="+mn-ea"/>
              <a:cs typeface="+mn-cs"/>
            </a:rPr>
            <a:t>Fliken Förslag på åtgärder ger stöd för att för varje risk välja hur risken ska åtgärdas och föreslå åtgärder samt bedöma till vilken risknivå risken kommer att minska om åtgärden genomförs. </a:t>
          </a: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Kopiera över kolumnerna A, B och K från fliken Riskanalys till kolumnerna (B, C och D).</a:t>
          </a: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Kolumn (A) är ett identitetsnummer för åtgärden. Kolumnerna (B, C och D) ID-risk, Riskbeskrivning och Förlag på riskhantering hämtas från fliken Riskanalys.</a:t>
          </a: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I kolumn (E) Åtgärdsförslag skriver ni in olika åtgärder som är lämpliga utifrån förslag på riskhantering. Risker som valts att behandlas med  </a:t>
          </a:r>
          <a:r>
            <a:rPr lang="sv-SE" sz="1100" i="1" baseline="0">
              <a:solidFill>
                <a:schemeClr val="dk1"/>
              </a:solidFill>
              <a:effectLst/>
              <a:latin typeface="+mn-lt"/>
              <a:ea typeface="+mn-ea"/>
              <a:cs typeface="+mn-cs"/>
            </a:rPr>
            <a:t>accepteras</a:t>
          </a:r>
          <a:r>
            <a:rPr lang="sv-SE" sz="1100" baseline="0">
              <a:solidFill>
                <a:schemeClr val="dk1"/>
              </a:solidFill>
              <a:effectLst/>
              <a:latin typeface="+mn-lt"/>
              <a:ea typeface="+mn-ea"/>
              <a:cs typeface="+mn-cs"/>
            </a:rPr>
            <a:t> och </a:t>
          </a:r>
          <a:r>
            <a:rPr lang="sv-SE" sz="1100" i="1" baseline="0">
              <a:solidFill>
                <a:schemeClr val="dk1"/>
              </a:solidFill>
              <a:effectLst/>
              <a:latin typeface="+mn-lt"/>
              <a:ea typeface="+mn-ea"/>
              <a:cs typeface="+mn-cs"/>
            </a:rPr>
            <a:t>undvikas</a:t>
          </a:r>
          <a:r>
            <a:rPr lang="sv-SE" sz="1100" baseline="0">
              <a:solidFill>
                <a:schemeClr val="dk1"/>
              </a:solidFill>
              <a:effectLst/>
              <a:latin typeface="+mn-lt"/>
              <a:ea typeface="+mn-ea"/>
              <a:cs typeface="+mn-cs"/>
            </a:rPr>
            <a:t> kan ignoreras. Riskbehandlingen </a:t>
          </a:r>
          <a:r>
            <a:rPr lang="sv-SE" sz="1100" i="1" baseline="0">
              <a:solidFill>
                <a:schemeClr val="dk1"/>
              </a:solidFill>
              <a:effectLst/>
              <a:latin typeface="+mn-lt"/>
              <a:ea typeface="+mn-ea"/>
              <a:cs typeface="+mn-cs"/>
            </a:rPr>
            <a:t>överförs</a:t>
          </a:r>
          <a:r>
            <a:rPr lang="sv-SE" sz="1100" baseline="0">
              <a:solidFill>
                <a:schemeClr val="dk1"/>
              </a:solidFill>
              <a:effectLst/>
              <a:latin typeface="+mn-lt"/>
              <a:ea typeface="+mn-ea"/>
              <a:cs typeface="+mn-cs"/>
            </a:rPr>
            <a:t> genererar vanligtvis ett förslag på till vem risken ska </a:t>
          </a:r>
          <a:r>
            <a:rPr lang="sv-SE" sz="1100" i="1" baseline="0">
              <a:solidFill>
                <a:schemeClr val="dk1"/>
              </a:solidFill>
              <a:effectLst/>
              <a:latin typeface="+mn-lt"/>
              <a:ea typeface="+mn-ea"/>
              <a:cs typeface="+mn-cs"/>
            </a:rPr>
            <a:t>överföras</a:t>
          </a:r>
          <a:r>
            <a:rPr lang="sv-SE" sz="1100" baseline="0">
              <a:solidFill>
                <a:schemeClr val="dk1"/>
              </a:solidFill>
              <a:effectLst/>
              <a:latin typeface="+mn-lt"/>
              <a:ea typeface="+mn-ea"/>
              <a:cs typeface="+mn-cs"/>
            </a:rPr>
            <a:t> medan </a:t>
          </a:r>
          <a:r>
            <a:rPr lang="sv-SE" sz="1100" i="1" baseline="0">
              <a:solidFill>
                <a:schemeClr val="dk1"/>
              </a:solidFill>
              <a:effectLst/>
              <a:latin typeface="+mn-lt"/>
              <a:ea typeface="+mn-ea"/>
              <a:cs typeface="+mn-cs"/>
            </a:rPr>
            <a:t>Reducera</a:t>
          </a:r>
          <a:r>
            <a:rPr lang="sv-SE" sz="1100" baseline="0">
              <a:solidFill>
                <a:schemeClr val="dk1"/>
              </a:solidFill>
              <a:effectLst/>
              <a:latin typeface="+mn-lt"/>
              <a:ea typeface="+mn-ea"/>
              <a:cs typeface="+mn-cs"/>
            </a:rPr>
            <a:t> kan ge en mängd olika förslag på  åtgärder, organisatoriska, personalrelaterade, fysiska och tekniska säkerhetsåtgärder. Skriv in ett åtgärsförslag per rad. Justera åtgärds-id om så behövs när alla åtgärder är föreslagna. </a:t>
          </a: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I kolumn (F)  görs en förnyad bedömning av  risken när säkerhetsåtgärden är införd. I kolumnen (G) kan du beskriva vad som gör att ni valt just denna risknivå tex har sannolikheten minskat, konsekvenen minskat.</a:t>
          </a: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Kolumnerna (H och I) beskiver vem som lämpligen ansvarar för att åtgärden blir införd (organistorisk enhet, roll eller motsvarande) och till vilket datum åtgärden ska vara införd. </a:t>
          </a: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Kolumnerna (J och K) kan användas för att följa hur det går att införa åtgärder, hur långt införandet kommit och lämpligt datum att föja upp hur det går med införandet.  Dessa kolumner används lämpligen endast för åtgärder som är beslutade av riskägaren. </a:t>
          </a:r>
        </a:p>
        <a:p>
          <a:endParaRPr lang="sv-SE" sz="1100" baseline="0">
            <a:solidFill>
              <a:schemeClr val="dk1"/>
            </a:solidFill>
            <a:effectLst/>
            <a:latin typeface="+mn-lt"/>
            <a:ea typeface="+mn-ea"/>
            <a:cs typeface="+mn-cs"/>
          </a:endParaRPr>
        </a:p>
        <a:p>
          <a:r>
            <a:rPr lang="sv-SE" sz="1100" b="1" baseline="0">
              <a:solidFill>
                <a:schemeClr val="dk1"/>
              </a:solidFill>
              <a:effectLst/>
              <a:latin typeface="+mn-lt"/>
              <a:ea typeface="+mn-ea"/>
              <a:cs typeface="+mn-cs"/>
            </a:rPr>
            <a:t>Verktygets uppbyggnad</a:t>
          </a:r>
        </a:p>
        <a:p>
          <a:r>
            <a:rPr lang="sv-SE" sz="1100" baseline="0">
              <a:solidFill>
                <a:schemeClr val="dk1"/>
              </a:solidFill>
              <a:effectLst/>
              <a:latin typeface="+mn-lt"/>
              <a:ea typeface="+mn-ea"/>
              <a:cs typeface="+mn-cs"/>
            </a:rPr>
            <a:t>Flikarna Riskanalys och Förslag på åtgärder innehåller i vissa kolumner valbara listor (Data/Dataverifiering). Underlagen till listorna kommer från fliken Data.</a:t>
          </a: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Där formler används har formlen (om X, så Y annars Z) använts. Detta för att den kan användas för alla funktioner i verktyget och är relativt enkel att förstå och justera i. </a:t>
          </a: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För att få olika färger vid olika val från de valbara listorna har (Start/Villkorsstyrning formatering) använts.</a:t>
          </a:r>
        </a:p>
        <a:p>
          <a:endParaRPr lang="sv-SE" sz="1100" baseline="0">
            <a:solidFill>
              <a:schemeClr val="dk1"/>
            </a:solidFill>
            <a:effectLst/>
            <a:latin typeface="+mn-lt"/>
            <a:ea typeface="+mn-ea"/>
            <a:cs typeface="+mn-cs"/>
          </a:endParaRPr>
        </a:p>
        <a:p>
          <a:endParaRPr lang="sv-SE" sz="1100" baseline="0">
            <a:solidFill>
              <a:schemeClr val="dk1"/>
            </a:solidFill>
            <a:effectLst/>
            <a:latin typeface="+mn-lt"/>
            <a:ea typeface="+mn-ea"/>
            <a:cs typeface="+mn-cs"/>
          </a:endParaRPr>
        </a:p>
        <a:p>
          <a:endParaRPr lang="sv-SE" sz="1100" baseline="0">
            <a:solidFill>
              <a:schemeClr val="dk1"/>
            </a:solidFill>
            <a:effectLst/>
            <a:latin typeface="+mn-lt"/>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9:K59" insertRowShift="1" totalsRowShown="0" headerRowDxfId="22" dataDxfId="21">
  <autoFilter ref="A9:K59" xr:uid="{00000000-0009-0000-0100-000002000000}"/>
  <tableColumns count="11">
    <tableColumn id="1" xr3:uid="{00000000-0010-0000-0000-000001000000}" name="ID" dataDxfId="20"/>
    <tableColumn id="4" xr3:uid="{00000000-0010-0000-0000-000004000000}" name="Riskbeskrivning" dataDxfId="19"/>
    <tableColumn id="3" xr3:uid="{00000000-0010-0000-0000-000003000000}" name="Orsaksbeskrivning" dataDxfId="18"/>
    <tableColumn id="2" xr3:uid="{00000000-0010-0000-0000-000002000000}" name="Konsekvensbeskrivning" dataDxfId="17"/>
    <tableColumn id="13" xr3:uid="{00000000-0010-0000-0000-00000D000000}" name="Värde K 1-4" dataDxfId="16">
      <calculatedColumnFormula>IF(F10="Försumbar",1,(IF(F10="Måttlig",2,(IF(F10="Betydande",3,(IF(F10="Allvarlig",4,"")))))))</calculatedColumnFormula>
    </tableColumn>
    <tableColumn id="14" xr3:uid="{00000000-0010-0000-0000-00000E000000}" name="Konsekvensnivå" dataDxfId="15">
      <calculatedColumnFormula>IF(ISBLANK(E10),"",VLOOKUP(E10,Data!$E$6:$F$9,2))</calculatedColumnFormula>
    </tableColumn>
    <tableColumn id="9" xr3:uid="{00000000-0010-0000-0000-000009000000}" name="Värde S 1-4" dataDxfId="14">
      <calculatedColumnFormula>IF(H10="Låg",1,(IF(H10="Medelhög",2,(IF(H10="Hög",3,(IF(H10="Mycket hög",4,"")))))))</calculatedColumnFormula>
    </tableColumn>
    <tableColumn id="12" xr3:uid="{00000000-0010-0000-0000-00000C000000}" name="Sannolikhetsnivå" dataDxfId="13">
      <calculatedColumnFormula>IF(ISBLANK(G10),"",VLOOKUP(G10,Data!$C$6:$D$9,2))</calculatedColumnFormula>
    </tableColumn>
    <tableColumn id="7" xr3:uid="{00000000-0010-0000-0000-000007000000}" name="K*S" dataDxfId="12">
      <calculatedColumnFormula>IF(G10="","",E10*G10)</calculatedColumnFormula>
    </tableColumn>
    <tableColumn id="5" xr3:uid="{00000000-0010-0000-0000-000005000000}" name="Risknivå" dataDxfId="11">
      <calculatedColumnFormula>IF(I10&lt;2,"Låg",IF(I10=2,"Låg",IF(I10=3,"Medel",IF(I10=4,"Medel",IF(I10=6,"Medel",IF(I10=8,"Hög",IF(I10=9,"Hög",IF(I10=12,"Hög",IF(I10=16,"Extremt Hög","")))))))))</calculatedColumnFormula>
    </tableColumn>
    <tableColumn id="6" xr3:uid="{00000000-0010-0000-0000-000006000000}" name="Förslag riskbehandling" dataDxfId="10"/>
  </tableColumns>
  <tableStyleInfo name="TableStyleMedium8"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100" workbookViewId="0">
      <selection activeCell="W18" sqref="W18"/>
    </sheetView>
  </sheetViews>
  <sheetFormatPr defaultColWidth="8.83203125" defaultRowHeight="15.5"/>
  <cols>
    <col min="2" max="2" width="2.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1"/>
  <sheetViews>
    <sheetView zoomScaleNormal="100" workbookViewId="0">
      <selection activeCell="F14" sqref="F14"/>
    </sheetView>
  </sheetViews>
  <sheetFormatPr defaultColWidth="10.58203125" defaultRowHeight="15.5"/>
  <cols>
    <col min="4" max="4" width="6.83203125" customWidth="1"/>
    <col min="5" max="5" width="12" customWidth="1"/>
    <col min="6" max="6" width="13.83203125" customWidth="1"/>
    <col min="7" max="8" width="12" customWidth="1"/>
    <col min="9" max="9" width="12.58203125" customWidth="1"/>
    <col min="10" max="10" width="13.83203125" customWidth="1"/>
  </cols>
  <sheetData>
    <row r="1" spans="1:14">
      <c r="A1" s="32"/>
      <c r="B1" s="32"/>
      <c r="C1" s="32"/>
      <c r="D1" s="32"/>
      <c r="E1" s="32"/>
      <c r="F1" s="32"/>
      <c r="G1" s="32"/>
      <c r="H1" s="32"/>
      <c r="I1" s="32"/>
      <c r="J1" s="32"/>
      <c r="K1" s="32"/>
      <c r="L1" s="32"/>
      <c r="M1" s="32"/>
      <c r="N1" s="32"/>
    </row>
    <row r="2" spans="1:14" ht="33.5">
      <c r="A2" s="38"/>
      <c r="B2" s="43" t="s">
        <v>98</v>
      </c>
      <c r="C2" s="43"/>
      <c r="D2" s="43"/>
      <c r="E2" s="43"/>
      <c r="F2" s="43"/>
      <c r="G2" s="43"/>
      <c r="H2" s="43"/>
      <c r="I2" s="32"/>
      <c r="J2" s="32"/>
      <c r="K2" s="32"/>
      <c r="L2" s="32"/>
      <c r="M2" s="32"/>
      <c r="N2" s="32"/>
    </row>
    <row r="3" spans="1:14">
      <c r="A3" s="32"/>
      <c r="B3" s="32"/>
      <c r="C3" s="32"/>
      <c r="D3" s="32"/>
      <c r="E3" s="32"/>
      <c r="F3" s="32"/>
      <c r="G3" s="32"/>
      <c r="H3" s="32"/>
      <c r="I3" s="32"/>
      <c r="J3" s="32"/>
      <c r="K3" s="32"/>
      <c r="L3" s="32"/>
      <c r="M3" s="32"/>
      <c r="N3" s="32"/>
    </row>
    <row r="4" spans="1:14" ht="18.5">
      <c r="A4" s="32"/>
      <c r="B4" s="13" t="s">
        <v>168</v>
      </c>
      <c r="C4" s="32"/>
      <c r="D4" s="32"/>
      <c r="E4" s="32"/>
      <c r="F4" s="32"/>
      <c r="G4" s="32"/>
      <c r="H4" s="32"/>
      <c r="I4" s="32"/>
      <c r="J4" s="32"/>
      <c r="K4" s="32"/>
      <c r="L4" s="32"/>
      <c r="M4" s="32"/>
      <c r="N4" s="32"/>
    </row>
    <row r="5" spans="1:14">
      <c r="A5" s="32"/>
      <c r="B5" s="32"/>
      <c r="C5" s="32"/>
      <c r="D5" s="32"/>
      <c r="E5" s="32"/>
      <c r="F5" s="32"/>
      <c r="G5" s="32"/>
      <c r="H5" s="32"/>
      <c r="I5" s="32"/>
      <c r="J5" s="32"/>
      <c r="K5" s="32"/>
      <c r="L5" s="32"/>
      <c r="M5" s="32"/>
      <c r="N5" s="32"/>
    </row>
    <row r="6" spans="1:14" ht="18.5">
      <c r="A6" s="32"/>
      <c r="B6" s="13" t="s">
        <v>170</v>
      </c>
      <c r="C6" s="17"/>
      <c r="D6" s="14"/>
      <c r="E6" s="32"/>
      <c r="F6" s="32"/>
      <c r="G6" s="32"/>
      <c r="H6" s="32"/>
      <c r="I6" s="32"/>
      <c r="J6" s="32"/>
      <c r="K6" s="32"/>
      <c r="L6" s="32"/>
      <c r="M6" s="32"/>
      <c r="N6" s="32"/>
    </row>
    <row r="7" spans="1:14" ht="18" customHeight="1">
      <c r="A7" s="32"/>
      <c r="B7" s="17"/>
      <c r="C7" s="59"/>
      <c r="D7" s="59"/>
      <c r="E7" s="59"/>
      <c r="F7" s="59"/>
      <c r="G7" s="59"/>
      <c r="H7" s="59"/>
      <c r="I7" s="59"/>
      <c r="J7" s="59"/>
      <c r="K7" s="59"/>
      <c r="L7" s="59"/>
      <c r="M7" s="32"/>
      <c r="N7" s="32"/>
    </row>
    <row r="8" spans="1:14" ht="18.649999999999999" customHeight="1">
      <c r="A8" s="32"/>
      <c r="B8" s="13" t="s">
        <v>167</v>
      </c>
      <c r="C8" s="13"/>
      <c r="D8" s="13"/>
      <c r="E8" s="13"/>
      <c r="F8" s="13"/>
      <c r="G8" s="13"/>
      <c r="H8" s="13"/>
      <c r="I8" s="13"/>
      <c r="J8" s="13"/>
      <c r="K8" s="13"/>
      <c r="L8" s="13"/>
      <c r="M8" s="32"/>
      <c r="N8" s="32"/>
    </row>
    <row r="9" spans="1:14" ht="18.5">
      <c r="A9" s="32"/>
      <c r="B9" s="17"/>
      <c r="C9" s="59"/>
      <c r="D9" s="60"/>
      <c r="E9" s="59"/>
      <c r="F9" s="60"/>
      <c r="G9" s="59"/>
      <c r="H9" s="60"/>
      <c r="I9" s="59"/>
      <c r="J9" s="60"/>
      <c r="K9" s="59"/>
      <c r="L9" s="60"/>
      <c r="M9" s="32"/>
      <c r="N9" s="32"/>
    </row>
    <row r="10" spans="1:14" ht="18.5">
      <c r="A10" s="32"/>
      <c r="B10" s="17"/>
      <c r="C10" s="59"/>
      <c r="D10" s="60"/>
      <c r="E10" s="59"/>
      <c r="F10" s="60"/>
      <c r="G10" s="59"/>
      <c r="H10" s="60"/>
      <c r="I10" s="59"/>
      <c r="J10" s="60"/>
      <c r="K10" s="59"/>
      <c r="L10" s="60"/>
      <c r="M10" s="32"/>
      <c r="N10" s="32"/>
    </row>
    <row r="11" spans="1:14" ht="18.5">
      <c r="A11" s="32"/>
      <c r="B11" s="32"/>
      <c r="C11" s="13"/>
      <c r="D11" s="32"/>
      <c r="E11" s="32"/>
      <c r="F11" s="32"/>
      <c r="G11" s="32"/>
      <c r="H11" s="32"/>
      <c r="I11" s="32"/>
      <c r="J11" s="32"/>
      <c r="K11" s="32"/>
      <c r="L11" s="32"/>
      <c r="M11" s="32"/>
      <c r="N11" s="32"/>
    </row>
    <row r="12" spans="1:14" ht="18.5">
      <c r="A12" s="32"/>
      <c r="B12" s="13"/>
      <c r="C12" s="32"/>
      <c r="D12" s="32"/>
      <c r="E12" s="32"/>
      <c r="F12" s="13"/>
      <c r="G12" s="32"/>
      <c r="H12" s="32"/>
      <c r="I12" s="32"/>
      <c r="J12" s="32"/>
      <c r="K12" s="32"/>
      <c r="L12" s="32"/>
      <c r="M12" s="32"/>
      <c r="N12" s="32"/>
    </row>
    <row r="13" spans="1:14">
      <c r="A13" s="32"/>
      <c r="B13" s="32"/>
      <c r="C13" s="32"/>
      <c r="D13" s="32"/>
      <c r="E13" s="32"/>
      <c r="F13" s="32"/>
      <c r="G13" s="32"/>
      <c r="H13" s="32"/>
      <c r="I13" s="32"/>
      <c r="J13" s="32"/>
      <c r="K13" s="32"/>
      <c r="L13" s="32"/>
      <c r="M13" s="32"/>
      <c r="N13" s="32"/>
    </row>
    <row r="14" spans="1:14">
      <c r="A14" s="32"/>
      <c r="B14" s="17"/>
      <c r="C14" s="61"/>
      <c r="D14" s="61"/>
      <c r="E14" s="17"/>
      <c r="F14" s="17"/>
      <c r="G14" s="33"/>
      <c r="H14" s="33"/>
      <c r="I14" s="33"/>
      <c r="J14" s="32"/>
      <c r="K14" s="32"/>
      <c r="L14" s="32"/>
      <c r="M14" s="32"/>
      <c r="N14" s="32"/>
    </row>
    <row r="15" spans="1:14">
      <c r="A15" s="32"/>
      <c r="B15" s="17"/>
      <c r="C15" s="61"/>
      <c r="D15" s="61"/>
      <c r="E15" s="17"/>
      <c r="F15" s="17"/>
      <c r="G15" s="17"/>
      <c r="H15" s="33"/>
      <c r="I15" s="33"/>
      <c r="J15" s="32"/>
      <c r="K15" s="32"/>
      <c r="L15" s="32"/>
      <c r="M15" s="32"/>
      <c r="N15" s="32"/>
    </row>
    <row r="16" spans="1:14">
      <c r="A16" s="32"/>
      <c r="B16" s="17"/>
      <c r="C16" s="61"/>
      <c r="D16" s="61"/>
      <c r="E16" s="17"/>
      <c r="F16" s="17"/>
      <c r="G16" s="17"/>
      <c r="H16" s="17"/>
      <c r="I16" s="33"/>
      <c r="J16" s="32"/>
      <c r="K16" s="32"/>
      <c r="L16" s="32"/>
      <c r="M16" s="32"/>
      <c r="N16" s="32"/>
    </row>
    <row r="17" spans="1:14" ht="16" customHeight="1">
      <c r="A17" s="32"/>
      <c r="B17" s="17"/>
      <c r="C17" s="61"/>
      <c r="D17" s="61"/>
      <c r="E17" s="17"/>
      <c r="F17" s="17"/>
      <c r="G17" s="17"/>
      <c r="H17" s="17"/>
      <c r="I17" s="17"/>
      <c r="J17" s="32"/>
      <c r="K17" s="32"/>
      <c r="L17" s="32"/>
      <c r="M17" s="32"/>
      <c r="N17" s="32"/>
    </row>
    <row r="18" spans="1:14">
      <c r="A18" s="32"/>
      <c r="B18" s="32"/>
      <c r="C18" s="32"/>
      <c r="D18" s="32"/>
      <c r="E18" s="17"/>
      <c r="F18" s="17"/>
      <c r="G18" s="17"/>
      <c r="H18" s="17"/>
      <c r="I18" s="17"/>
      <c r="J18" s="32"/>
      <c r="K18" s="32"/>
      <c r="L18" s="32"/>
      <c r="M18" s="32"/>
      <c r="N18" s="32"/>
    </row>
    <row r="19" spans="1:14">
      <c r="A19" s="32"/>
      <c r="B19" s="32"/>
      <c r="C19" s="32"/>
      <c r="D19" s="32"/>
      <c r="E19" s="32"/>
      <c r="F19" s="32"/>
      <c r="G19" s="32"/>
      <c r="H19" s="32"/>
      <c r="I19" s="32"/>
      <c r="J19" s="32"/>
      <c r="K19" s="32"/>
      <c r="L19" s="32"/>
      <c r="M19" s="32"/>
      <c r="N19" s="32"/>
    </row>
    <row r="20" spans="1:14">
      <c r="A20" s="32"/>
      <c r="B20" s="32"/>
      <c r="C20" s="32"/>
      <c r="D20" s="32"/>
      <c r="E20" s="32"/>
      <c r="F20" s="32"/>
      <c r="G20" s="32"/>
      <c r="H20" s="32"/>
      <c r="I20" s="32"/>
      <c r="J20" s="32"/>
      <c r="K20" s="32"/>
      <c r="L20" s="32"/>
      <c r="M20" s="32"/>
      <c r="N20" s="32"/>
    </row>
    <row r="21" spans="1:14" ht="18.5">
      <c r="A21" s="32"/>
      <c r="B21" s="32"/>
      <c r="C21" s="32"/>
      <c r="D21" s="32"/>
      <c r="E21" s="32"/>
      <c r="F21" s="13"/>
      <c r="G21" s="32"/>
      <c r="H21" s="32"/>
      <c r="I21" s="32"/>
      <c r="J21" s="32"/>
      <c r="K21" s="32"/>
      <c r="L21" s="32"/>
      <c r="M21" s="32"/>
      <c r="N21" s="32"/>
    </row>
    <row r="22" spans="1:14" ht="18.5">
      <c r="A22" s="32"/>
      <c r="B22" s="32"/>
      <c r="C22" s="32"/>
      <c r="D22" s="32"/>
      <c r="E22" s="32"/>
      <c r="F22" s="13"/>
      <c r="G22" s="32"/>
      <c r="H22" s="32"/>
      <c r="I22" s="32"/>
      <c r="J22" s="32"/>
      <c r="K22" s="32"/>
      <c r="L22" s="32"/>
      <c r="M22" s="32"/>
      <c r="N22" s="32"/>
    </row>
    <row r="23" spans="1:14">
      <c r="A23" s="32"/>
      <c r="B23" s="32"/>
      <c r="C23" s="32"/>
      <c r="D23" s="32"/>
      <c r="E23" s="32"/>
      <c r="F23" s="34"/>
      <c r="G23" s="34"/>
      <c r="H23" s="34"/>
      <c r="I23" s="34"/>
      <c r="J23" s="34"/>
      <c r="K23" s="34"/>
      <c r="L23" s="34"/>
      <c r="M23" s="34"/>
      <c r="N23" s="32"/>
    </row>
    <row r="24" spans="1:14">
      <c r="A24" s="32"/>
      <c r="B24" s="32"/>
      <c r="C24" s="32"/>
      <c r="D24" s="32"/>
      <c r="E24" s="32"/>
      <c r="F24" s="35"/>
      <c r="G24" s="36"/>
      <c r="H24" s="17"/>
      <c r="I24" s="32"/>
      <c r="J24" s="32"/>
      <c r="K24" s="32"/>
      <c r="L24" s="17"/>
      <c r="M24" s="32"/>
      <c r="N24" s="32"/>
    </row>
    <row r="25" spans="1:14">
      <c r="A25" s="32"/>
      <c r="B25" s="32"/>
      <c r="C25" s="32"/>
      <c r="D25" s="32"/>
      <c r="E25" s="32"/>
      <c r="F25" s="35"/>
      <c r="G25" s="36"/>
      <c r="H25" s="17"/>
      <c r="I25" s="32"/>
      <c r="J25" s="32"/>
      <c r="K25" s="32"/>
      <c r="L25" s="17"/>
      <c r="M25" s="32"/>
      <c r="N25" s="32"/>
    </row>
    <row r="26" spans="1:14">
      <c r="A26" s="32"/>
      <c r="B26" s="32"/>
      <c r="C26" s="32"/>
      <c r="D26" s="32"/>
      <c r="E26" s="32"/>
      <c r="F26" s="37"/>
      <c r="G26" s="36"/>
      <c r="H26" s="17"/>
      <c r="I26" s="32"/>
      <c r="J26" s="32"/>
      <c r="K26" s="32"/>
      <c r="L26" s="17"/>
      <c r="M26" s="32"/>
      <c r="N26" s="32"/>
    </row>
    <row r="27" spans="1:14">
      <c r="A27" s="32"/>
      <c r="B27" s="32"/>
      <c r="C27" s="32"/>
      <c r="D27" s="32"/>
      <c r="E27" s="32"/>
      <c r="F27" s="37"/>
      <c r="G27" s="36"/>
      <c r="H27" s="17"/>
      <c r="I27" s="32"/>
      <c r="J27" s="32"/>
      <c r="K27" s="32"/>
      <c r="L27" s="17"/>
      <c r="M27" s="32"/>
      <c r="N27" s="32"/>
    </row>
    <row r="28" spans="1:14">
      <c r="A28" s="32"/>
      <c r="B28" s="32"/>
      <c r="C28" s="32"/>
      <c r="D28" s="32"/>
      <c r="E28" s="32"/>
      <c r="F28" s="32"/>
      <c r="G28" s="32"/>
      <c r="H28" s="32"/>
      <c r="I28" s="32"/>
      <c r="J28" s="32"/>
      <c r="K28" s="32"/>
      <c r="L28" s="32"/>
      <c r="M28" s="32"/>
      <c r="N28" s="32"/>
    </row>
    <row r="29" spans="1:14">
      <c r="C29" s="32"/>
      <c r="D29" s="32"/>
      <c r="E29" s="32"/>
      <c r="F29" s="32"/>
      <c r="G29" s="20"/>
      <c r="H29" s="32"/>
      <c r="I29" s="32"/>
      <c r="J29" s="32"/>
      <c r="K29" s="32"/>
      <c r="L29" s="32"/>
      <c r="M29" s="32"/>
      <c r="N29" s="32"/>
    </row>
    <row r="30" spans="1:14">
      <c r="C30" s="32"/>
      <c r="D30" s="32"/>
      <c r="E30" s="32"/>
      <c r="F30" s="32"/>
      <c r="G30" s="32"/>
      <c r="H30" s="32"/>
      <c r="I30" s="32"/>
      <c r="J30" s="32"/>
      <c r="K30" s="32"/>
      <c r="L30" s="32"/>
      <c r="M30" s="32"/>
      <c r="N30" s="32"/>
    </row>
    <row r="31" spans="1:14">
      <c r="C31" s="32"/>
      <c r="D31" s="32"/>
      <c r="E31" s="32"/>
      <c r="F31" s="32"/>
      <c r="G31" s="32"/>
      <c r="H31" s="32"/>
      <c r="I31" s="32"/>
      <c r="J31" s="32"/>
      <c r="K31" s="32"/>
      <c r="L31" s="32"/>
      <c r="M31" s="32"/>
      <c r="N31" s="32"/>
    </row>
  </sheetData>
  <conditionalFormatting sqref="B14">
    <cfRule type="containsText" dxfId="43" priority="2" operator="containsText" text="Ja">
      <formula>NOT(ISERROR(SEARCH("Ja",B14)))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59"/>
  <sheetViews>
    <sheetView tabSelected="1" zoomScaleNormal="100" workbookViewId="0">
      <pane xSplit="1" ySplit="9" topLeftCell="B10" activePane="bottomRight" state="frozen"/>
      <selection pane="topRight" activeCell="B1" sqref="B1"/>
      <selection pane="bottomLeft" activeCell="A10" sqref="A10"/>
      <selection pane="bottomRight" activeCell="E16" sqref="E16"/>
    </sheetView>
  </sheetViews>
  <sheetFormatPr defaultColWidth="10.83203125" defaultRowHeight="18.5"/>
  <cols>
    <col min="1" max="1" width="10.83203125" style="5" customWidth="1"/>
    <col min="2" max="2" width="20.08203125" style="5" customWidth="1"/>
    <col min="3" max="3" width="21.83203125" style="5" bestFit="1" customWidth="1"/>
    <col min="4" max="4" width="29.83203125" style="5" customWidth="1"/>
    <col min="5" max="5" width="11.33203125" style="5" customWidth="1"/>
    <col min="6" max="6" width="20.08203125" style="5" customWidth="1"/>
    <col min="7" max="7" width="16.58203125" style="5" customWidth="1"/>
    <col min="8" max="8" width="22.08203125" style="5" customWidth="1"/>
    <col min="9" max="9" width="10.33203125" style="5" customWidth="1"/>
    <col min="10" max="10" width="24" style="6" customWidth="1"/>
    <col min="11" max="11" width="17.83203125" style="3" customWidth="1"/>
    <col min="12" max="16384" width="10.83203125" style="3"/>
  </cols>
  <sheetData>
    <row r="2" spans="1:15" ht="36" customHeight="1">
      <c r="A2" s="19" t="s">
        <v>90</v>
      </c>
      <c r="B2" s="18"/>
      <c r="C2" s="72" t="s">
        <v>166</v>
      </c>
      <c r="D2" s="72"/>
      <c r="H2" s="57" t="s">
        <v>8</v>
      </c>
      <c r="I2" s="7"/>
      <c r="L2" s="58" t="s">
        <v>169</v>
      </c>
      <c r="M2" s="6"/>
      <c r="N2" s="6"/>
      <c r="O2" s="26"/>
    </row>
    <row r="3" spans="1:15">
      <c r="H3" s="5" t="s">
        <v>7</v>
      </c>
      <c r="L3" s="11" t="s">
        <v>22</v>
      </c>
      <c r="M3" s="12" t="s">
        <v>25</v>
      </c>
      <c r="N3" s="12" t="s">
        <v>25</v>
      </c>
      <c r="O3" s="27" t="s">
        <v>24</v>
      </c>
    </row>
    <row r="4" spans="1:15" ht="18.75" customHeight="1">
      <c r="A4" s="73" t="s">
        <v>92</v>
      </c>
      <c r="B4" s="73"/>
      <c r="C4" s="73"/>
      <c r="D4" s="73"/>
      <c r="I4" s="21"/>
      <c r="L4" s="11" t="s">
        <v>22</v>
      </c>
      <c r="M4" s="11" t="s">
        <v>22</v>
      </c>
      <c r="N4" s="12" t="s">
        <v>25</v>
      </c>
      <c r="O4" s="28" t="s">
        <v>25</v>
      </c>
    </row>
    <row r="5" spans="1:15">
      <c r="A5" s="23"/>
      <c r="B5" s="23"/>
      <c r="I5" s="21"/>
      <c r="L5" s="10" t="s">
        <v>23</v>
      </c>
      <c r="M5" s="11" t="s">
        <v>22</v>
      </c>
      <c r="N5" s="11" t="s">
        <v>22</v>
      </c>
      <c r="O5" s="28" t="s">
        <v>25</v>
      </c>
    </row>
    <row r="6" spans="1:15" ht="18.75" customHeight="1">
      <c r="A6" s="74" t="s">
        <v>91</v>
      </c>
      <c r="B6" s="74"/>
      <c r="C6" s="74"/>
      <c r="D6" s="74"/>
      <c r="I6" s="21"/>
      <c r="K6" s="8"/>
      <c r="L6" s="10" t="s">
        <v>23</v>
      </c>
      <c r="M6" s="10" t="s">
        <v>23</v>
      </c>
      <c r="N6" s="11" t="s">
        <v>22</v>
      </c>
      <c r="O6" s="29" t="s">
        <v>22</v>
      </c>
    </row>
    <row r="7" spans="1:15">
      <c r="A7" s="22"/>
      <c r="B7" s="22"/>
      <c r="E7" s="21" t="s">
        <v>87</v>
      </c>
      <c r="G7" s="21" t="s">
        <v>87</v>
      </c>
      <c r="I7" s="21" t="s">
        <v>87</v>
      </c>
      <c r="J7" s="8" t="s">
        <v>96</v>
      </c>
    </row>
    <row r="8" spans="1:15" ht="20.149999999999999" customHeight="1">
      <c r="A8" s="22"/>
      <c r="B8" s="22"/>
      <c r="E8" s="68" t="s">
        <v>4</v>
      </c>
      <c r="F8" s="69"/>
      <c r="G8" s="68" t="s">
        <v>3</v>
      </c>
      <c r="H8" s="69"/>
      <c r="I8" s="70" t="s">
        <v>17</v>
      </c>
      <c r="J8" s="71"/>
      <c r="K8" s="47"/>
    </row>
    <row r="9" spans="1:15" ht="37.5" thickBot="1">
      <c r="A9" s="40" t="s">
        <v>1</v>
      </c>
      <c r="B9" s="40" t="s">
        <v>2</v>
      </c>
      <c r="C9" s="48" t="s">
        <v>14</v>
      </c>
      <c r="D9" s="48" t="s">
        <v>9</v>
      </c>
      <c r="E9" s="49" t="s">
        <v>19</v>
      </c>
      <c r="F9" s="50" t="s">
        <v>21</v>
      </c>
      <c r="G9" s="49" t="s">
        <v>18</v>
      </c>
      <c r="H9" s="50" t="s">
        <v>20</v>
      </c>
      <c r="I9" s="51" t="s">
        <v>89</v>
      </c>
      <c r="J9" s="52" t="s">
        <v>17</v>
      </c>
      <c r="K9" s="53" t="s">
        <v>94</v>
      </c>
    </row>
    <row r="10" spans="1:15" ht="37.5" customHeight="1">
      <c r="A10" s="54" t="s">
        <v>29</v>
      </c>
      <c r="B10" s="54" t="s">
        <v>162</v>
      </c>
      <c r="C10" s="54" t="s">
        <v>163</v>
      </c>
      <c r="D10" s="54" t="s">
        <v>171</v>
      </c>
      <c r="E10" s="62">
        <f t="shared" ref="E10:E13" si="0">IF(F10="Försumbar",1,(IF(F10="Måttlig",2,(IF(F10="Betydande",3,(IF(F10="Allvarlig",4,"")))))))</f>
        <v>3</v>
      </c>
      <c r="F10" s="63" t="s">
        <v>13</v>
      </c>
      <c r="G10" s="64">
        <f t="shared" ref="G10:G13" si="1">IF(H10="Låg",1,(IF(H10="Medelhög",2,(IF(H10="Hög",3,(IF(H10="Mycket hög",4,"")))))))</f>
        <v>4</v>
      </c>
      <c r="H10" s="65" t="s">
        <v>10</v>
      </c>
      <c r="I10" s="65">
        <f t="shared" ref="I10:I13" si="2">IF(G10="","",E10*G10)</f>
        <v>12</v>
      </c>
      <c r="J10" s="66" t="str">
        <f t="shared" ref="J10:J59" si="3">IF(I10&lt;2,"Låg",IF(I10=2,"Låg",IF(I10=3,"Medel",IF(I10=4,"Medel",IF(I10=6,"Medel",IF(I10=8,"Hög",IF(I10=9,"Hög",IF(I10=12,"Hög",IF(I10=16,"Extremt Hög","")))))))))</f>
        <v>Hög</v>
      </c>
      <c r="K10" s="55" t="s">
        <v>88</v>
      </c>
    </row>
    <row r="11" spans="1:15">
      <c r="A11" s="56" t="s">
        <v>30</v>
      </c>
      <c r="B11" s="56" t="s">
        <v>162</v>
      </c>
      <c r="C11" s="56" t="s">
        <v>163</v>
      </c>
      <c r="D11" s="56" t="s">
        <v>171</v>
      </c>
      <c r="E11" s="62">
        <f t="shared" si="0"/>
        <v>2</v>
      </c>
      <c r="F11" s="63" t="s">
        <v>15</v>
      </c>
      <c r="G11" s="64">
        <f t="shared" si="1"/>
        <v>4</v>
      </c>
      <c r="H11" s="65" t="s">
        <v>10</v>
      </c>
      <c r="I11" s="65">
        <f t="shared" si="2"/>
        <v>8</v>
      </c>
      <c r="J11" s="66" t="str">
        <f t="shared" si="3"/>
        <v>Hög</v>
      </c>
      <c r="K11" s="16" t="s">
        <v>88</v>
      </c>
    </row>
    <row r="12" spans="1:15">
      <c r="A12" s="54" t="s">
        <v>31</v>
      </c>
      <c r="B12" s="54" t="s">
        <v>162</v>
      </c>
      <c r="C12" s="54" t="s">
        <v>163</v>
      </c>
      <c r="D12" s="54" t="s">
        <v>171</v>
      </c>
      <c r="E12" s="62">
        <f t="shared" si="0"/>
        <v>1</v>
      </c>
      <c r="F12" s="66" t="s">
        <v>16</v>
      </c>
      <c r="G12" s="62">
        <f t="shared" si="1"/>
        <v>4</v>
      </c>
      <c r="H12" s="67" t="s">
        <v>10</v>
      </c>
      <c r="I12" s="67">
        <f t="shared" si="2"/>
        <v>4</v>
      </c>
      <c r="J12" s="66" t="str">
        <f t="shared" si="3"/>
        <v>Medel</v>
      </c>
      <c r="K12" s="55" t="s">
        <v>79</v>
      </c>
    </row>
    <row r="13" spans="1:15">
      <c r="A13" s="56" t="s">
        <v>32</v>
      </c>
      <c r="B13" s="56" t="s">
        <v>162</v>
      </c>
      <c r="C13" s="56" t="s">
        <v>163</v>
      </c>
      <c r="D13" s="56" t="s">
        <v>171</v>
      </c>
      <c r="E13" s="62" t="str">
        <f t="shared" si="0"/>
        <v/>
      </c>
      <c r="F13" s="66" t="s">
        <v>88</v>
      </c>
      <c r="G13" s="62" t="str">
        <f t="shared" si="1"/>
        <v/>
      </c>
      <c r="H13" s="67" t="s">
        <v>88</v>
      </c>
      <c r="I13" s="67" t="str">
        <f t="shared" si="2"/>
        <v/>
      </c>
      <c r="J13" s="66" t="str">
        <f t="shared" si="3"/>
        <v/>
      </c>
      <c r="K13" s="16" t="s">
        <v>88</v>
      </c>
    </row>
    <row r="14" spans="1:15">
      <c r="A14" s="54" t="s">
        <v>33</v>
      </c>
      <c r="B14" s="54" t="s">
        <v>162</v>
      </c>
      <c r="C14" s="54" t="s">
        <v>163</v>
      </c>
      <c r="D14" s="54" t="s">
        <v>171</v>
      </c>
      <c r="E14" s="62" t="str">
        <f t="shared" ref="E14:E59" si="4">IF(F14="Försumbar",1,(IF(F14="Måttlig",2,(IF(F14="Betydande",3,(IF(F14="Allvarlig",4,"")))))))</f>
        <v/>
      </c>
      <c r="F14" s="66" t="s">
        <v>88</v>
      </c>
      <c r="G14" s="62" t="str">
        <f t="shared" ref="G14:G59" si="5">IF(H14="Låg",1,(IF(H14="Medelhög",2,(IF(H14="Hög",3,(IF(H14="Mycket hög",4,"")))))))</f>
        <v/>
      </c>
      <c r="H14" s="67" t="s">
        <v>88</v>
      </c>
      <c r="I14" s="67" t="str">
        <f t="shared" ref="I14:I59" si="6">IF(G14="","",E14*G14)</f>
        <v/>
      </c>
      <c r="J14" s="66" t="str">
        <f t="shared" si="3"/>
        <v/>
      </c>
      <c r="K14" s="55" t="s">
        <v>88</v>
      </c>
    </row>
    <row r="15" spans="1:15">
      <c r="A15" s="56" t="s">
        <v>34</v>
      </c>
      <c r="B15" s="56" t="s">
        <v>162</v>
      </c>
      <c r="C15" s="56" t="s">
        <v>163</v>
      </c>
      <c r="D15" s="56" t="s">
        <v>171</v>
      </c>
      <c r="E15" s="62" t="str">
        <f t="shared" si="4"/>
        <v/>
      </c>
      <c r="F15" s="66" t="s">
        <v>88</v>
      </c>
      <c r="G15" s="62" t="str">
        <f t="shared" si="5"/>
        <v/>
      </c>
      <c r="H15" s="67" t="s">
        <v>88</v>
      </c>
      <c r="I15" s="67" t="str">
        <f t="shared" si="6"/>
        <v/>
      </c>
      <c r="J15" s="66" t="str">
        <f t="shared" si="3"/>
        <v/>
      </c>
      <c r="K15" s="16" t="s">
        <v>88</v>
      </c>
    </row>
    <row r="16" spans="1:15">
      <c r="A16" s="54" t="s">
        <v>35</v>
      </c>
      <c r="B16" s="54" t="s">
        <v>162</v>
      </c>
      <c r="C16" s="54" t="s">
        <v>163</v>
      </c>
      <c r="D16" s="54" t="s">
        <v>171</v>
      </c>
      <c r="E16" s="62" t="str">
        <f t="shared" si="4"/>
        <v/>
      </c>
      <c r="F16" s="66" t="s">
        <v>88</v>
      </c>
      <c r="G16" s="62" t="str">
        <f t="shared" si="5"/>
        <v/>
      </c>
      <c r="H16" s="67" t="s">
        <v>88</v>
      </c>
      <c r="I16" s="67" t="str">
        <f t="shared" si="6"/>
        <v/>
      </c>
      <c r="J16" s="66" t="str">
        <f t="shared" si="3"/>
        <v/>
      </c>
      <c r="K16" s="55" t="s">
        <v>88</v>
      </c>
    </row>
    <row r="17" spans="1:11">
      <c r="A17" s="56" t="s">
        <v>36</v>
      </c>
      <c r="B17" s="56" t="s">
        <v>162</v>
      </c>
      <c r="C17" s="56" t="s">
        <v>163</v>
      </c>
      <c r="D17" s="56" t="s">
        <v>171</v>
      </c>
      <c r="E17" s="62" t="str">
        <f t="shared" si="4"/>
        <v/>
      </c>
      <c r="F17" s="66" t="s">
        <v>88</v>
      </c>
      <c r="G17" s="62" t="str">
        <f t="shared" si="5"/>
        <v/>
      </c>
      <c r="H17" s="67" t="s">
        <v>88</v>
      </c>
      <c r="I17" s="67" t="str">
        <f t="shared" si="6"/>
        <v/>
      </c>
      <c r="J17" s="66" t="str">
        <f t="shared" si="3"/>
        <v/>
      </c>
      <c r="K17" s="16" t="s">
        <v>88</v>
      </c>
    </row>
    <row r="18" spans="1:11">
      <c r="A18" s="54" t="s">
        <v>37</v>
      </c>
      <c r="B18" s="54" t="s">
        <v>162</v>
      </c>
      <c r="C18" s="54" t="s">
        <v>163</v>
      </c>
      <c r="D18" s="54" t="s">
        <v>171</v>
      </c>
      <c r="E18" s="62" t="str">
        <f t="shared" si="4"/>
        <v/>
      </c>
      <c r="F18" s="66" t="s">
        <v>88</v>
      </c>
      <c r="G18" s="62" t="str">
        <f t="shared" si="5"/>
        <v/>
      </c>
      <c r="H18" s="67" t="s">
        <v>88</v>
      </c>
      <c r="I18" s="67" t="str">
        <f t="shared" si="6"/>
        <v/>
      </c>
      <c r="J18" s="66" t="str">
        <f t="shared" si="3"/>
        <v/>
      </c>
      <c r="K18" s="55" t="s">
        <v>88</v>
      </c>
    </row>
    <row r="19" spans="1:11">
      <c r="A19" s="56" t="s">
        <v>38</v>
      </c>
      <c r="B19" s="56" t="s">
        <v>162</v>
      </c>
      <c r="C19" s="56" t="s">
        <v>163</v>
      </c>
      <c r="D19" s="56" t="s">
        <v>171</v>
      </c>
      <c r="E19" s="62" t="str">
        <f t="shared" si="4"/>
        <v/>
      </c>
      <c r="F19" s="66" t="s">
        <v>88</v>
      </c>
      <c r="G19" s="62" t="str">
        <f t="shared" si="5"/>
        <v/>
      </c>
      <c r="H19" s="67" t="s">
        <v>88</v>
      </c>
      <c r="I19" s="67" t="str">
        <f t="shared" si="6"/>
        <v/>
      </c>
      <c r="J19" s="66" t="str">
        <f t="shared" si="3"/>
        <v/>
      </c>
      <c r="K19" s="16" t="s">
        <v>88</v>
      </c>
    </row>
    <row r="20" spans="1:11">
      <c r="A20" s="54" t="s">
        <v>39</v>
      </c>
      <c r="B20" s="54" t="s">
        <v>162</v>
      </c>
      <c r="C20" s="54" t="s">
        <v>163</v>
      </c>
      <c r="D20" s="54" t="s">
        <v>171</v>
      </c>
      <c r="E20" s="62" t="str">
        <f t="shared" si="4"/>
        <v/>
      </c>
      <c r="F20" s="66" t="s">
        <v>88</v>
      </c>
      <c r="G20" s="62" t="str">
        <f t="shared" si="5"/>
        <v/>
      </c>
      <c r="H20" s="67" t="s">
        <v>88</v>
      </c>
      <c r="I20" s="67" t="str">
        <f t="shared" si="6"/>
        <v/>
      </c>
      <c r="J20" s="66" t="str">
        <f t="shared" si="3"/>
        <v/>
      </c>
      <c r="K20" s="55" t="s">
        <v>88</v>
      </c>
    </row>
    <row r="21" spans="1:11">
      <c r="A21" s="56" t="s">
        <v>40</v>
      </c>
      <c r="B21" s="56" t="s">
        <v>162</v>
      </c>
      <c r="C21" s="56" t="s">
        <v>163</v>
      </c>
      <c r="D21" s="56" t="s">
        <v>171</v>
      </c>
      <c r="E21" s="62" t="str">
        <f t="shared" si="4"/>
        <v/>
      </c>
      <c r="F21" s="66" t="s">
        <v>88</v>
      </c>
      <c r="G21" s="62" t="str">
        <f t="shared" si="5"/>
        <v/>
      </c>
      <c r="H21" s="67" t="s">
        <v>88</v>
      </c>
      <c r="I21" s="67" t="str">
        <f t="shared" si="6"/>
        <v/>
      </c>
      <c r="J21" s="66" t="str">
        <f t="shared" si="3"/>
        <v/>
      </c>
      <c r="K21" s="16" t="s">
        <v>88</v>
      </c>
    </row>
    <row r="22" spans="1:11">
      <c r="A22" s="54" t="s">
        <v>41</v>
      </c>
      <c r="B22" s="54" t="s">
        <v>162</v>
      </c>
      <c r="C22" s="54" t="s">
        <v>163</v>
      </c>
      <c r="D22" s="54" t="s">
        <v>171</v>
      </c>
      <c r="E22" s="62" t="str">
        <f t="shared" si="4"/>
        <v/>
      </c>
      <c r="F22" s="66" t="s">
        <v>88</v>
      </c>
      <c r="G22" s="62" t="str">
        <f t="shared" si="5"/>
        <v/>
      </c>
      <c r="H22" s="67" t="s">
        <v>88</v>
      </c>
      <c r="I22" s="67" t="str">
        <f t="shared" si="6"/>
        <v/>
      </c>
      <c r="J22" s="66" t="str">
        <f t="shared" si="3"/>
        <v/>
      </c>
      <c r="K22" s="55" t="s">
        <v>88</v>
      </c>
    </row>
    <row r="23" spans="1:11">
      <c r="A23" s="56" t="s">
        <v>42</v>
      </c>
      <c r="B23" s="56" t="s">
        <v>162</v>
      </c>
      <c r="C23" s="56" t="s">
        <v>163</v>
      </c>
      <c r="D23" s="56" t="s">
        <v>171</v>
      </c>
      <c r="E23" s="62" t="str">
        <f t="shared" si="4"/>
        <v/>
      </c>
      <c r="F23" s="66" t="s">
        <v>88</v>
      </c>
      <c r="G23" s="62" t="str">
        <f t="shared" si="5"/>
        <v/>
      </c>
      <c r="H23" s="67" t="s">
        <v>88</v>
      </c>
      <c r="I23" s="67" t="str">
        <f t="shared" si="6"/>
        <v/>
      </c>
      <c r="J23" s="66" t="str">
        <f t="shared" si="3"/>
        <v/>
      </c>
      <c r="K23" s="16" t="s">
        <v>88</v>
      </c>
    </row>
    <row r="24" spans="1:11">
      <c r="A24" s="54" t="s">
        <v>43</v>
      </c>
      <c r="B24" s="54" t="s">
        <v>162</v>
      </c>
      <c r="C24" s="54" t="s">
        <v>163</v>
      </c>
      <c r="D24" s="54" t="s">
        <v>171</v>
      </c>
      <c r="E24" s="62" t="str">
        <f t="shared" si="4"/>
        <v/>
      </c>
      <c r="F24" s="66" t="s">
        <v>88</v>
      </c>
      <c r="G24" s="62" t="str">
        <f t="shared" si="5"/>
        <v/>
      </c>
      <c r="H24" s="67" t="s">
        <v>88</v>
      </c>
      <c r="I24" s="67" t="str">
        <f t="shared" si="6"/>
        <v/>
      </c>
      <c r="J24" s="66" t="str">
        <f t="shared" si="3"/>
        <v/>
      </c>
      <c r="K24" s="55" t="s">
        <v>88</v>
      </c>
    </row>
    <row r="25" spans="1:11">
      <c r="A25" s="56" t="s">
        <v>44</v>
      </c>
      <c r="B25" s="56" t="s">
        <v>162</v>
      </c>
      <c r="C25" s="56" t="s">
        <v>163</v>
      </c>
      <c r="D25" s="56" t="s">
        <v>171</v>
      </c>
      <c r="E25" s="62" t="str">
        <f t="shared" si="4"/>
        <v/>
      </c>
      <c r="F25" s="66" t="s">
        <v>88</v>
      </c>
      <c r="G25" s="62" t="str">
        <f t="shared" si="5"/>
        <v/>
      </c>
      <c r="H25" s="67" t="s">
        <v>88</v>
      </c>
      <c r="I25" s="67" t="str">
        <f t="shared" si="6"/>
        <v/>
      </c>
      <c r="J25" s="66" t="str">
        <f t="shared" si="3"/>
        <v/>
      </c>
      <c r="K25" s="16" t="s">
        <v>88</v>
      </c>
    </row>
    <row r="26" spans="1:11">
      <c r="A26" s="54" t="s">
        <v>45</v>
      </c>
      <c r="B26" s="54" t="s">
        <v>162</v>
      </c>
      <c r="C26" s="54" t="s">
        <v>163</v>
      </c>
      <c r="D26" s="54" t="s">
        <v>171</v>
      </c>
      <c r="E26" s="62" t="str">
        <f t="shared" si="4"/>
        <v/>
      </c>
      <c r="F26" s="66" t="s">
        <v>88</v>
      </c>
      <c r="G26" s="62" t="str">
        <f t="shared" si="5"/>
        <v/>
      </c>
      <c r="H26" s="67" t="s">
        <v>88</v>
      </c>
      <c r="I26" s="67" t="str">
        <f t="shared" si="6"/>
        <v/>
      </c>
      <c r="J26" s="66" t="str">
        <f t="shared" si="3"/>
        <v/>
      </c>
      <c r="K26" s="55" t="s">
        <v>88</v>
      </c>
    </row>
    <row r="27" spans="1:11">
      <c r="A27" s="56" t="s">
        <v>46</v>
      </c>
      <c r="B27" s="56" t="s">
        <v>162</v>
      </c>
      <c r="C27" s="56" t="s">
        <v>163</v>
      </c>
      <c r="D27" s="56" t="s">
        <v>171</v>
      </c>
      <c r="E27" s="62" t="str">
        <f t="shared" si="4"/>
        <v/>
      </c>
      <c r="F27" s="66" t="s">
        <v>88</v>
      </c>
      <c r="G27" s="62" t="str">
        <f t="shared" si="5"/>
        <v/>
      </c>
      <c r="H27" s="67" t="s">
        <v>88</v>
      </c>
      <c r="I27" s="67" t="str">
        <f t="shared" si="6"/>
        <v/>
      </c>
      <c r="J27" s="66" t="str">
        <f t="shared" si="3"/>
        <v/>
      </c>
      <c r="K27" s="16" t="s">
        <v>88</v>
      </c>
    </row>
    <row r="28" spans="1:11">
      <c r="A28" s="54" t="s">
        <v>47</v>
      </c>
      <c r="B28" s="54" t="s">
        <v>162</v>
      </c>
      <c r="C28" s="54" t="s">
        <v>163</v>
      </c>
      <c r="D28" s="54" t="s">
        <v>171</v>
      </c>
      <c r="E28" s="62" t="str">
        <f t="shared" si="4"/>
        <v/>
      </c>
      <c r="F28" s="66" t="s">
        <v>88</v>
      </c>
      <c r="G28" s="62" t="str">
        <f t="shared" si="5"/>
        <v/>
      </c>
      <c r="H28" s="67" t="s">
        <v>88</v>
      </c>
      <c r="I28" s="67" t="str">
        <f t="shared" si="6"/>
        <v/>
      </c>
      <c r="J28" s="66" t="str">
        <f t="shared" si="3"/>
        <v/>
      </c>
      <c r="K28" s="55" t="s">
        <v>88</v>
      </c>
    </row>
    <row r="29" spans="1:11">
      <c r="A29" s="56" t="s">
        <v>48</v>
      </c>
      <c r="B29" s="56" t="s">
        <v>162</v>
      </c>
      <c r="C29" s="56" t="s">
        <v>163</v>
      </c>
      <c r="D29" s="56" t="s">
        <v>171</v>
      </c>
      <c r="E29" s="62" t="str">
        <f t="shared" si="4"/>
        <v/>
      </c>
      <c r="F29" s="66" t="s">
        <v>88</v>
      </c>
      <c r="G29" s="62" t="str">
        <f t="shared" si="5"/>
        <v/>
      </c>
      <c r="H29" s="67" t="s">
        <v>88</v>
      </c>
      <c r="I29" s="67" t="str">
        <f t="shared" si="6"/>
        <v/>
      </c>
      <c r="J29" s="66" t="str">
        <f t="shared" si="3"/>
        <v/>
      </c>
      <c r="K29" s="16" t="s">
        <v>88</v>
      </c>
    </row>
    <row r="30" spans="1:11">
      <c r="A30" s="54" t="s">
        <v>49</v>
      </c>
      <c r="B30" s="54" t="s">
        <v>162</v>
      </c>
      <c r="C30" s="54" t="s">
        <v>163</v>
      </c>
      <c r="D30" s="54" t="s">
        <v>171</v>
      </c>
      <c r="E30" s="62" t="str">
        <f t="shared" si="4"/>
        <v/>
      </c>
      <c r="F30" s="66" t="s">
        <v>88</v>
      </c>
      <c r="G30" s="62" t="str">
        <f t="shared" si="5"/>
        <v/>
      </c>
      <c r="H30" s="67" t="s">
        <v>88</v>
      </c>
      <c r="I30" s="67" t="str">
        <f t="shared" si="6"/>
        <v/>
      </c>
      <c r="J30" s="66" t="str">
        <f t="shared" si="3"/>
        <v/>
      </c>
      <c r="K30" s="55" t="s">
        <v>88</v>
      </c>
    </row>
    <row r="31" spans="1:11">
      <c r="A31" s="56" t="s">
        <v>50</v>
      </c>
      <c r="B31" s="56" t="s">
        <v>162</v>
      </c>
      <c r="C31" s="56" t="s">
        <v>163</v>
      </c>
      <c r="D31" s="56" t="s">
        <v>171</v>
      </c>
      <c r="E31" s="62" t="str">
        <f t="shared" si="4"/>
        <v/>
      </c>
      <c r="F31" s="66" t="s">
        <v>88</v>
      </c>
      <c r="G31" s="62" t="str">
        <f t="shared" si="5"/>
        <v/>
      </c>
      <c r="H31" s="67" t="s">
        <v>88</v>
      </c>
      <c r="I31" s="67" t="str">
        <f t="shared" si="6"/>
        <v/>
      </c>
      <c r="J31" s="66" t="str">
        <f t="shared" si="3"/>
        <v/>
      </c>
      <c r="K31" s="16" t="s">
        <v>88</v>
      </c>
    </row>
    <row r="32" spans="1:11">
      <c r="A32" s="54" t="s">
        <v>51</v>
      </c>
      <c r="B32" s="54" t="s">
        <v>162</v>
      </c>
      <c r="C32" s="54" t="s">
        <v>163</v>
      </c>
      <c r="D32" s="54" t="s">
        <v>171</v>
      </c>
      <c r="E32" s="62" t="str">
        <f t="shared" si="4"/>
        <v/>
      </c>
      <c r="F32" s="66" t="s">
        <v>88</v>
      </c>
      <c r="G32" s="62" t="str">
        <f t="shared" si="5"/>
        <v/>
      </c>
      <c r="H32" s="67" t="s">
        <v>88</v>
      </c>
      <c r="I32" s="67" t="str">
        <f t="shared" si="6"/>
        <v/>
      </c>
      <c r="J32" s="66" t="str">
        <f t="shared" si="3"/>
        <v/>
      </c>
      <c r="K32" s="55" t="s">
        <v>88</v>
      </c>
    </row>
    <row r="33" spans="1:11">
      <c r="A33" s="56" t="s">
        <v>52</v>
      </c>
      <c r="B33" s="56" t="s">
        <v>162</v>
      </c>
      <c r="C33" s="56" t="s">
        <v>163</v>
      </c>
      <c r="D33" s="56" t="s">
        <v>171</v>
      </c>
      <c r="E33" s="62" t="str">
        <f t="shared" si="4"/>
        <v/>
      </c>
      <c r="F33" s="66" t="s">
        <v>88</v>
      </c>
      <c r="G33" s="62" t="str">
        <f t="shared" si="5"/>
        <v/>
      </c>
      <c r="H33" s="67" t="s">
        <v>88</v>
      </c>
      <c r="I33" s="67" t="str">
        <f t="shared" si="6"/>
        <v/>
      </c>
      <c r="J33" s="66" t="str">
        <f t="shared" si="3"/>
        <v/>
      </c>
      <c r="K33" s="16" t="s">
        <v>88</v>
      </c>
    </row>
    <row r="34" spans="1:11">
      <c r="A34" s="54" t="s">
        <v>53</v>
      </c>
      <c r="B34" s="54" t="s">
        <v>162</v>
      </c>
      <c r="C34" s="54" t="s">
        <v>163</v>
      </c>
      <c r="D34" s="54" t="s">
        <v>171</v>
      </c>
      <c r="E34" s="62" t="str">
        <f t="shared" si="4"/>
        <v/>
      </c>
      <c r="F34" s="66" t="s">
        <v>88</v>
      </c>
      <c r="G34" s="62" t="str">
        <f t="shared" si="5"/>
        <v/>
      </c>
      <c r="H34" s="67" t="s">
        <v>88</v>
      </c>
      <c r="I34" s="67" t="str">
        <f t="shared" si="6"/>
        <v/>
      </c>
      <c r="J34" s="66" t="str">
        <f t="shared" si="3"/>
        <v/>
      </c>
      <c r="K34" s="55" t="s">
        <v>88</v>
      </c>
    </row>
    <row r="35" spans="1:11">
      <c r="A35" s="56" t="s">
        <v>54</v>
      </c>
      <c r="B35" s="56" t="s">
        <v>162</v>
      </c>
      <c r="C35" s="56" t="s">
        <v>163</v>
      </c>
      <c r="D35" s="56" t="s">
        <v>171</v>
      </c>
      <c r="E35" s="62" t="str">
        <f t="shared" si="4"/>
        <v/>
      </c>
      <c r="F35" s="66" t="s">
        <v>88</v>
      </c>
      <c r="G35" s="62" t="str">
        <f t="shared" si="5"/>
        <v/>
      </c>
      <c r="H35" s="67" t="s">
        <v>88</v>
      </c>
      <c r="I35" s="67" t="str">
        <f t="shared" si="6"/>
        <v/>
      </c>
      <c r="J35" s="66" t="str">
        <f t="shared" si="3"/>
        <v/>
      </c>
      <c r="K35" s="16" t="s">
        <v>88</v>
      </c>
    </row>
    <row r="36" spans="1:11">
      <c r="A36" s="54" t="s">
        <v>55</v>
      </c>
      <c r="B36" s="54" t="s">
        <v>162</v>
      </c>
      <c r="C36" s="54" t="s">
        <v>163</v>
      </c>
      <c r="D36" s="54" t="s">
        <v>171</v>
      </c>
      <c r="E36" s="62" t="str">
        <f t="shared" si="4"/>
        <v/>
      </c>
      <c r="F36" s="66" t="s">
        <v>88</v>
      </c>
      <c r="G36" s="62" t="str">
        <f t="shared" si="5"/>
        <v/>
      </c>
      <c r="H36" s="67" t="s">
        <v>88</v>
      </c>
      <c r="I36" s="67" t="str">
        <f t="shared" si="6"/>
        <v/>
      </c>
      <c r="J36" s="66" t="str">
        <f t="shared" si="3"/>
        <v/>
      </c>
      <c r="K36" s="55" t="s">
        <v>88</v>
      </c>
    </row>
    <row r="37" spans="1:11">
      <c r="A37" s="56" t="s">
        <v>56</v>
      </c>
      <c r="B37" s="56" t="s">
        <v>162</v>
      </c>
      <c r="C37" s="56" t="s">
        <v>163</v>
      </c>
      <c r="D37" s="56" t="s">
        <v>171</v>
      </c>
      <c r="E37" s="62" t="str">
        <f t="shared" si="4"/>
        <v/>
      </c>
      <c r="F37" s="66" t="s">
        <v>88</v>
      </c>
      <c r="G37" s="62" t="str">
        <f t="shared" si="5"/>
        <v/>
      </c>
      <c r="H37" s="67" t="s">
        <v>88</v>
      </c>
      <c r="I37" s="67" t="str">
        <f t="shared" si="6"/>
        <v/>
      </c>
      <c r="J37" s="66" t="str">
        <f t="shared" si="3"/>
        <v/>
      </c>
      <c r="K37" s="16" t="s">
        <v>88</v>
      </c>
    </row>
    <row r="38" spans="1:11">
      <c r="A38" s="54" t="s">
        <v>57</v>
      </c>
      <c r="B38" s="54" t="s">
        <v>162</v>
      </c>
      <c r="C38" s="54" t="s">
        <v>163</v>
      </c>
      <c r="D38" s="54" t="s">
        <v>171</v>
      </c>
      <c r="E38" s="62" t="str">
        <f t="shared" si="4"/>
        <v/>
      </c>
      <c r="F38" s="66" t="s">
        <v>88</v>
      </c>
      <c r="G38" s="62" t="str">
        <f t="shared" si="5"/>
        <v/>
      </c>
      <c r="H38" s="67" t="s">
        <v>88</v>
      </c>
      <c r="I38" s="67" t="str">
        <f t="shared" si="6"/>
        <v/>
      </c>
      <c r="J38" s="66" t="str">
        <f t="shared" si="3"/>
        <v/>
      </c>
      <c r="K38" s="55" t="s">
        <v>88</v>
      </c>
    </row>
    <row r="39" spans="1:11">
      <c r="A39" s="56" t="s">
        <v>58</v>
      </c>
      <c r="B39" s="56" t="s">
        <v>162</v>
      </c>
      <c r="C39" s="56" t="s">
        <v>163</v>
      </c>
      <c r="D39" s="56" t="s">
        <v>171</v>
      </c>
      <c r="E39" s="62" t="str">
        <f t="shared" si="4"/>
        <v/>
      </c>
      <c r="F39" s="66" t="s">
        <v>88</v>
      </c>
      <c r="G39" s="62" t="str">
        <f t="shared" si="5"/>
        <v/>
      </c>
      <c r="H39" s="67" t="s">
        <v>88</v>
      </c>
      <c r="I39" s="67" t="str">
        <f t="shared" si="6"/>
        <v/>
      </c>
      <c r="J39" s="66" t="str">
        <f t="shared" si="3"/>
        <v/>
      </c>
      <c r="K39" s="16" t="s">
        <v>88</v>
      </c>
    </row>
    <row r="40" spans="1:11">
      <c r="A40" s="54" t="s">
        <v>59</v>
      </c>
      <c r="B40" s="54" t="s">
        <v>162</v>
      </c>
      <c r="C40" s="54" t="s">
        <v>163</v>
      </c>
      <c r="D40" s="54" t="s">
        <v>171</v>
      </c>
      <c r="E40" s="62" t="str">
        <f t="shared" si="4"/>
        <v/>
      </c>
      <c r="F40" s="66" t="s">
        <v>88</v>
      </c>
      <c r="G40" s="62" t="str">
        <f t="shared" si="5"/>
        <v/>
      </c>
      <c r="H40" s="67" t="s">
        <v>88</v>
      </c>
      <c r="I40" s="67" t="str">
        <f t="shared" si="6"/>
        <v/>
      </c>
      <c r="J40" s="66" t="str">
        <f t="shared" si="3"/>
        <v/>
      </c>
      <c r="K40" s="55" t="s">
        <v>88</v>
      </c>
    </row>
    <row r="41" spans="1:11">
      <c r="A41" s="56" t="s">
        <v>60</v>
      </c>
      <c r="B41" s="56" t="s">
        <v>162</v>
      </c>
      <c r="C41" s="56" t="s">
        <v>163</v>
      </c>
      <c r="D41" s="56" t="s">
        <v>171</v>
      </c>
      <c r="E41" s="62" t="str">
        <f t="shared" si="4"/>
        <v/>
      </c>
      <c r="F41" s="66" t="s">
        <v>88</v>
      </c>
      <c r="G41" s="62" t="str">
        <f t="shared" si="5"/>
        <v/>
      </c>
      <c r="H41" s="67" t="s">
        <v>88</v>
      </c>
      <c r="I41" s="67" t="str">
        <f t="shared" si="6"/>
        <v/>
      </c>
      <c r="J41" s="66" t="str">
        <f t="shared" si="3"/>
        <v/>
      </c>
      <c r="K41" s="16" t="s">
        <v>88</v>
      </c>
    </row>
    <row r="42" spans="1:11">
      <c r="A42" s="54" t="s">
        <v>61</v>
      </c>
      <c r="B42" s="54" t="s">
        <v>162</v>
      </c>
      <c r="C42" s="54" t="s">
        <v>163</v>
      </c>
      <c r="D42" s="54" t="s">
        <v>171</v>
      </c>
      <c r="E42" s="62" t="str">
        <f t="shared" si="4"/>
        <v/>
      </c>
      <c r="F42" s="66" t="s">
        <v>88</v>
      </c>
      <c r="G42" s="62" t="str">
        <f t="shared" si="5"/>
        <v/>
      </c>
      <c r="H42" s="67" t="s">
        <v>88</v>
      </c>
      <c r="I42" s="67" t="str">
        <f t="shared" si="6"/>
        <v/>
      </c>
      <c r="J42" s="66" t="str">
        <f t="shared" si="3"/>
        <v/>
      </c>
      <c r="K42" s="55" t="s">
        <v>88</v>
      </c>
    </row>
    <row r="43" spans="1:11">
      <c r="A43" s="56" t="s">
        <v>62</v>
      </c>
      <c r="B43" s="56" t="s">
        <v>162</v>
      </c>
      <c r="C43" s="56" t="s">
        <v>163</v>
      </c>
      <c r="D43" s="56" t="s">
        <v>171</v>
      </c>
      <c r="E43" s="62" t="str">
        <f t="shared" si="4"/>
        <v/>
      </c>
      <c r="F43" s="66" t="s">
        <v>88</v>
      </c>
      <c r="G43" s="62" t="str">
        <f t="shared" si="5"/>
        <v/>
      </c>
      <c r="H43" s="67" t="s">
        <v>88</v>
      </c>
      <c r="I43" s="67" t="str">
        <f t="shared" si="6"/>
        <v/>
      </c>
      <c r="J43" s="66" t="str">
        <f t="shared" si="3"/>
        <v/>
      </c>
      <c r="K43" s="16" t="s">
        <v>88</v>
      </c>
    </row>
    <row r="44" spans="1:11">
      <c r="A44" s="54" t="s">
        <v>63</v>
      </c>
      <c r="B44" s="54" t="s">
        <v>162</v>
      </c>
      <c r="C44" s="54" t="s">
        <v>163</v>
      </c>
      <c r="D44" s="54" t="s">
        <v>171</v>
      </c>
      <c r="E44" s="62" t="str">
        <f t="shared" si="4"/>
        <v/>
      </c>
      <c r="F44" s="66" t="s">
        <v>88</v>
      </c>
      <c r="G44" s="62" t="str">
        <f t="shared" si="5"/>
        <v/>
      </c>
      <c r="H44" s="67" t="s">
        <v>88</v>
      </c>
      <c r="I44" s="67" t="str">
        <f t="shared" si="6"/>
        <v/>
      </c>
      <c r="J44" s="66" t="str">
        <f t="shared" si="3"/>
        <v/>
      </c>
      <c r="K44" s="55" t="s">
        <v>88</v>
      </c>
    </row>
    <row r="45" spans="1:11">
      <c r="A45" s="56" t="s">
        <v>64</v>
      </c>
      <c r="B45" s="56" t="s">
        <v>162</v>
      </c>
      <c r="C45" s="56" t="s">
        <v>163</v>
      </c>
      <c r="D45" s="56" t="s">
        <v>171</v>
      </c>
      <c r="E45" s="62" t="str">
        <f t="shared" si="4"/>
        <v/>
      </c>
      <c r="F45" s="66" t="s">
        <v>88</v>
      </c>
      <c r="G45" s="62" t="str">
        <f t="shared" si="5"/>
        <v/>
      </c>
      <c r="H45" s="67" t="s">
        <v>88</v>
      </c>
      <c r="I45" s="67" t="str">
        <f t="shared" si="6"/>
        <v/>
      </c>
      <c r="J45" s="66" t="str">
        <f t="shared" si="3"/>
        <v/>
      </c>
      <c r="K45" s="16" t="s">
        <v>88</v>
      </c>
    </row>
    <row r="46" spans="1:11">
      <c r="A46" s="54" t="s">
        <v>65</v>
      </c>
      <c r="B46" s="54" t="s">
        <v>162</v>
      </c>
      <c r="C46" s="54" t="s">
        <v>163</v>
      </c>
      <c r="D46" s="54" t="s">
        <v>171</v>
      </c>
      <c r="E46" s="62" t="str">
        <f t="shared" si="4"/>
        <v/>
      </c>
      <c r="F46" s="66" t="s">
        <v>88</v>
      </c>
      <c r="G46" s="62" t="str">
        <f t="shared" si="5"/>
        <v/>
      </c>
      <c r="H46" s="67" t="s">
        <v>88</v>
      </c>
      <c r="I46" s="67" t="str">
        <f t="shared" si="6"/>
        <v/>
      </c>
      <c r="J46" s="66" t="str">
        <f t="shared" si="3"/>
        <v/>
      </c>
      <c r="K46" s="55" t="s">
        <v>88</v>
      </c>
    </row>
    <row r="47" spans="1:11">
      <c r="A47" s="56" t="s">
        <v>66</v>
      </c>
      <c r="B47" s="56" t="s">
        <v>162</v>
      </c>
      <c r="C47" s="56" t="s">
        <v>163</v>
      </c>
      <c r="D47" s="56" t="s">
        <v>171</v>
      </c>
      <c r="E47" s="62" t="str">
        <f t="shared" si="4"/>
        <v/>
      </c>
      <c r="F47" s="66" t="s">
        <v>88</v>
      </c>
      <c r="G47" s="62" t="str">
        <f t="shared" si="5"/>
        <v/>
      </c>
      <c r="H47" s="67" t="s">
        <v>88</v>
      </c>
      <c r="I47" s="67" t="str">
        <f t="shared" si="6"/>
        <v/>
      </c>
      <c r="J47" s="66" t="str">
        <f t="shared" si="3"/>
        <v/>
      </c>
      <c r="K47" s="16" t="s">
        <v>88</v>
      </c>
    </row>
    <row r="48" spans="1:11">
      <c r="A48" s="54" t="s">
        <v>67</v>
      </c>
      <c r="B48" s="54" t="s">
        <v>162</v>
      </c>
      <c r="C48" s="54" t="s">
        <v>163</v>
      </c>
      <c r="D48" s="54" t="s">
        <v>171</v>
      </c>
      <c r="E48" s="62" t="str">
        <f t="shared" si="4"/>
        <v/>
      </c>
      <c r="F48" s="66" t="s">
        <v>88</v>
      </c>
      <c r="G48" s="62" t="str">
        <f t="shared" si="5"/>
        <v/>
      </c>
      <c r="H48" s="67" t="s">
        <v>88</v>
      </c>
      <c r="I48" s="67" t="str">
        <f t="shared" si="6"/>
        <v/>
      </c>
      <c r="J48" s="66" t="str">
        <f t="shared" si="3"/>
        <v/>
      </c>
      <c r="K48" s="55" t="s">
        <v>88</v>
      </c>
    </row>
    <row r="49" spans="1:11">
      <c r="A49" s="56" t="s">
        <v>68</v>
      </c>
      <c r="B49" s="56" t="s">
        <v>162</v>
      </c>
      <c r="C49" s="56" t="s">
        <v>163</v>
      </c>
      <c r="D49" s="56" t="s">
        <v>171</v>
      </c>
      <c r="E49" s="62" t="str">
        <f t="shared" si="4"/>
        <v/>
      </c>
      <c r="F49" s="66" t="s">
        <v>88</v>
      </c>
      <c r="G49" s="62" t="str">
        <f t="shared" si="5"/>
        <v/>
      </c>
      <c r="H49" s="67" t="s">
        <v>88</v>
      </c>
      <c r="I49" s="67" t="str">
        <f t="shared" si="6"/>
        <v/>
      </c>
      <c r="J49" s="66" t="str">
        <f t="shared" si="3"/>
        <v/>
      </c>
      <c r="K49" s="16" t="s">
        <v>88</v>
      </c>
    </row>
    <row r="50" spans="1:11">
      <c r="A50" s="54" t="s">
        <v>69</v>
      </c>
      <c r="B50" s="54" t="s">
        <v>162</v>
      </c>
      <c r="C50" s="54" t="s">
        <v>163</v>
      </c>
      <c r="D50" s="54" t="s">
        <v>171</v>
      </c>
      <c r="E50" s="62" t="str">
        <f t="shared" si="4"/>
        <v/>
      </c>
      <c r="F50" s="66" t="s">
        <v>88</v>
      </c>
      <c r="G50" s="62" t="str">
        <f t="shared" si="5"/>
        <v/>
      </c>
      <c r="H50" s="67" t="s">
        <v>88</v>
      </c>
      <c r="I50" s="67" t="str">
        <f t="shared" si="6"/>
        <v/>
      </c>
      <c r="J50" s="66" t="str">
        <f t="shared" si="3"/>
        <v/>
      </c>
      <c r="K50" s="55" t="s">
        <v>88</v>
      </c>
    </row>
    <row r="51" spans="1:11">
      <c r="A51" s="56" t="s">
        <v>70</v>
      </c>
      <c r="B51" s="56" t="s">
        <v>162</v>
      </c>
      <c r="C51" s="56" t="s">
        <v>163</v>
      </c>
      <c r="D51" s="56" t="s">
        <v>171</v>
      </c>
      <c r="E51" s="62" t="str">
        <f t="shared" si="4"/>
        <v/>
      </c>
      <c r="F51" s="66" t="s">
        <v>88</v>
      </c>
      <c r="G51" s="62" t="str">
        <f t="shared" si="5"/>
        <v/>
      </c>
      <c r="H51" s="67" t="s">
        <v>88</v>
      </c>
      <c r="I51" s="67" t="str">
        <f t="shared" si="6"/>
        <v/>
      </c>
      <c r="J51" s="66" t="str">
        <f t="shared" si="3"/>
        <v/>
      </c>
      <c r="K51" s="16" t="s">
        <v>88</v>
      </c>
    </row>
    <row r="52" spans="1:11">
      <c r="A52" s="54" t="s">
        <v>71</v>
      </c>
      <c r="B52" s="54" t="s">
        <v>162</v>
      </c>
      <c r="C52" s="54" t="s">
        <v>163</v>
      </c>
      <c r="D52" s="54" t="s">
        <v>171</v>
      </c>
      <c r="E52" s="62" t="str">
        <f t="shared" si="4"/>
        <v/>
      </c>
      <c r="F52" s="66" t="s">
        <v>88</v>
      </c>
      <c r="G52" s="62" t="str">
        <f t="shared" si="5"/>
        <v/>
      </c>
      <c r="H52" s="67" t="s">
        <v>88</v>
      </c>
      <c r="I52" s="67" t="str">
        <f t="shared" si="6"/>
        <v/>
      </c>
      <c r="J52" s="66" t="str">
        <f t="shared" si="3"/>
        <v/>
      </c>
      <c r="K52" s="55" t="s">
        <v>88</v>
      </c>
    </row>
    <row r="53" spans="1:11">
      <c r="A53" s="56" t="s">
        <v>72</v>
      </c>
      <c r="B53" s="56" t="s">
        <v>162</v>
      </c>
      <c r="C53" s="56" t="s">
        <v>163</v>
      </c>
      <c r="D53" s="56" t="s">
        <v>171</v>
      </c>
      <c r="E53" s="62" t="str">
        <f t="shared" si="4"/>
        <v/>
      </c>
      <c r="F53" s="66" t="s">
        <v>88</v>
      </c>
      <c r="G53" s="62" t="str">
        <f t="shared" si="5"/>
        <v/>
      </c>
      <c r="H53" s="67" t="s">
        <v>88</v>
      </c>
      <c r="I53" s="67" t="str">
        <f t="shared" si="6"/>
        <v/>
      </c>
      <c r="J53" s="66" t="str">
        <f t="shared" si="3"/>
        <v/>
      </c>
      <c r="K53" s="16" t="s">
        <v>88</v>
      </c>
    </row>
    <row r="54" spans="1:11">
      <c r="A54" s="54" t="s">
        <v>73</v>
      </c>
      <c r="B54" s="54" t="s">
        <v>162</v>
      </c>
      <c r="C54" s="54" t="s">
        <v>163</v>
      </c>
      <c r="D54" s="54" t="s">
        <v>171</v>
      </c>
      <c r="E54" s="62" t="str">
        <f t="shared" si="4"/>
        <v/>
      </c>
      <c r="F54" s="66" t="s">
        <v>88</v>
      </c>
      <c r="G54" s="62" t="str">
        <f t="shared" si="5"/>
        <v/>
      </c>
      <c r="H54" s="67" t="s">
        <v>88</v>
      </c>
      <c r="I54" s="67" t="str">
        <f t="shared" si="6"/>
        <v/>
      </c>
      <c r="J54" s="66" t="str">
        <f t="shared" si="3"/>
        <v/>
      </c>
      <c r="K54" s="55" t="s">
        <v>88</v>
      </c>
    </row>
    <row r="55" spans="1:11">
      <c r="A55" s="56" t="s">
        <v>74</v>
      </c>
      <c r="B55" s="56" t="s">
        <v>162</v>
      </c>
      <c r="C55" s="56" t="s">
        <v>163</v>
      </c>
      <c r="D55" s="56" t="s">
        <v>171</v>
      </c>
      <c r="E55" s="62" t="str">
        <f t="shared" si="4"/>
        <v/>
      </c>
      <c r="F55" s="66" t="s">
        <v>88</v>
      </c>
      <c r="G55" s="62" t="str">
        <f t="shared" si="5"/>
        <v/>
      </c>
      <c r="H55" s="67" t="s">
        <v>88</v>
      </c>
      <c r="I55" s="67" t="str">
        <f t="shared" si="6"/>
        <v/>
      </c>
      <c r="J55" s="66" t="str">
        <f t="shared" si="3"/>
        <v/>
      </c>
      <c r="K55" s="16" t="s">
        <v>88</v>
      </c>
    </row>
    <row r="56" spans="1:11">
      <c r="A56" s="54" t="s">
        <v>75</v>
      </c>
      <c r="B56" s="54" t="s">
        <v>162</v>
      </c>
      <c r="C56" s="54" t="s">
        <v>163</v>
      </c>
      <c r="D56" s="54" t="s">
        <v>171</v>
      </c>
      <c r="E56" s="62" t="str">
        <f t="shared" si="4"/>
        <v/>
      </c>
      <c r="F56" s="66" t="s">
        <v>88</v>
      </c>
      <c r="G56" s="62" t="str">
        <f t="shared" si="5"/>
        <v/>
      </c>
      <c r="H56" s="67" t="s">
        <v>88</v>
      </c>
      <c r="I56" s="67" t="str">
        <f t="shared" si="6"/>
        <v/>
      </c>
      <c r="J56" s="66" t="str">
        <f t="shared" si="3"/>
        <v/>
      </c>
      <c r="K56" s="55" t="s">
        <v>88</v>
      </c>
    </row>
    <row r="57" spans="1:11">
      <c r="A57" s="56" t="s">
        <v>76</v>
      </c>
      <c r="B57" s="56" t="s">
        <v>162</v>
      </c>
      <c r="C57" s="56" t="s">
        <v>163</v>
      </c>
      <c r="D57" s="56" t="s">
        <v>171</v>
      </c>
      <c r="E57" s="62" t="str">
        <f t="shared" si="4"/>
        <v/>
      </c>
      <c r="F57" s="66" t="s">
        <v>88</v>
      </c>
      <c r="G57" s="62" t="str">
        <f t="shared" si="5"/>
        <v/>
      </c>
      <c r="H57" s="67" t="s">
        <v>88</v>
      </c>
      <c r="I57" s="67" t="str">
        <f t="shared" si="6"/>
        <v/>
      </c>
      <c r="J57" s="66" t="str">
        <f t="shared" si="3"/>
        <v/>
      </c>
      <c r="K57" s="16" t="s">
        <v>88</v>
      </c>
    </row>
    <row r="58" spans="1:11">
      <c r="A58" s="54" t="s">
        <v>77</v>
      </c>
      <c r="B58" s="54" t="s">
        <v>162</v>
      </c>
      <c r="C58" s="54" t="s">
        <v>163</v>
      </c>
      <c r="D58" s="54" t="s">
        <v>171</v>
      </c>
      <c r="E58" s="62" t="str">
        <f t="shared" si="4"/>
        <v/>
      </c>
      <c r="F58" s="66" t="s">
        <v>88</v>
      </c>
      <c r="G58" s="62" t="str">
        <f t="shared" si="5"/>
        <v/>
      </c>
      <c r="H58" s="67" t="s">
        <v>88</v>
      </c>
      <c r="I58" s="67" t="str">
        <f t="shared" si="6"/>
        <v/>
      </c>
      <c r="J58" s="66" t="str">
        <f t="shared" si="3"/>
        <v/>
      </c>
      <c r="K58" s="55" t="s">
        <v>88</v>
      </c>
    </row>
    <row r="59" spans="1:11">
      <c r="A59" s="56" t="s">
        <v>78</v>
      </c>
      <c r="B59" s="56" t="s">
        <v>162</v>
      </c>
      <c r="C59" s="56" t="s">
        <v>163</v>
      </c>
      <c r="D59" s="56" t="s">
        <v>171</v>
      </c>
      <c r="E59" s="62" t="str">
        <f t="shared" si="4"/>
        <v/>
      </c>
      <c r="F59" s="66" t="s">
        <v>88</v>
      </c>
      <c r="G59" s="62" t="str">
        <f t="shared" si="5"/>
        <v/>
      </c>
      <c r="H59" s="67" t="s">
        <v>88</v>
      </c>
      <c r="I59" s="67" t="str">
        <f t="shared" si="6"/>
        <v/>
      </c>
      <c r="J59" s="66" t="str">
        <f t="shared" si="3"/>
        <v/>
      </c>
      <c r="K59" s="16" t="s">
        <v>88</v>
      </c>
    </row>
  </sheetData>
  <mergeCells count="6">
    <mergeCell ref="G8:H8"/>
    <mergeCell ref="E8:F8"/>
    <mergeCell ref="I8:J8"/>
    <mergeCell ref="C2:D2"/>
    <mergeCell ref="A4:D4"/>
    <mergeCell ref="A6:D6"/>
  </mergeCells>
  <phoneticPr fontId="13" type="noConversion"/>
  <conditionalFormatting sqref="F10:F59">
    <cfRule type="cellIs" dxfId="42" priority="17" operator="equal">
      <formula>"Måttlig"</formula>
    </cfRule>
    <cfRule type="cellIs" dxfId="41" priority="18" operator="equal">
      <formula>"Försumbar"</formula>
    </cfRule>
    <cfRule type="cellIs" dxfId="40" priority="19" operator="equal">
      <formula>"Betydande"</formula>
    </cfRule>
    <cfRule type="cellIs" dxfId="39" priority="20" operator="equal">
      <formula>"Allvarlig"</formula>
    </cfRule>
  </conditionalFormatting>
  <conditionalFormatting sqref="G10:G59 E10:E59">
    <cfRule type="cellIs" dxfId="38" priority="13" operator="equal">
      <formula>4</formula>
    </cfRule>
    <cfRule type="cellIs" dxfId="37" priority="14" operator="equal">
      <formula>3</formula>
    </cfRule>
    <cfRule type="cellIs" dxfId="36" priority="15" operator="equal">
      <formula>2</formula>
    </cfRule>
    <cfRule type="cellIs" dxfId="35" priority="16" operator="equal">
      <formula>1</formula>
    </cfRule>
  </conditionalFormatting>
  <conditionalFormatting sqref="H10:H59">
    <cfRule type="cellIs" dxfId="34" priority="9" operator="equal">
      <formula>"Mycket Hög"</formula>
    </cfRule>
    <cfRule type="cellIs" dxfId="33" priority="10" operator="equal">
      <formula>"Hög"</formula>
    </cfRule>
    <cfRule type="cellIs" dxfId="32" priority="11" operator="equal">
      <formula>"Medelhög"</formula>
    </cfRule>
    <cfRule type="cellIs" dxfId="31" priority="12" operator="equal">
      <formula>"låg"</formula>
    </cfRule>
  </conditionalFormatting>
  <conditionalFormatting sqref="I10:I59">
    <cfRule type="cellIs" dxfId="30" priority="1" operator="equal">
      <formula>16</formula>
    </cfRule>
    <cfRule type="cellIs" dxfId="29" priority="2" operator="between">
      <formula>8</formula>
      <formula>12</formula>
    </cfRule>
    <cfRule type="cellIs" dxfId="28" priority="3" operator="between">
      <formula>3</formula>
      <formula>6</formula>
    </cfRule>
    <cfRule type="cellIs" dxfId="27" priority="4" operator="between">
      <formula>1</formula>
      <formula>2</formula>
    </cfRule>
  </conditionalFormatting>
  <conditionalFormatting sqref="J10:J59">
    <cfRule type="cellIs" dxfId="26" priority="5" operator="equal">
      <formula>"Extremt hög"</formula>
    </cfRule>
    <cfRule type="cellIs" dxfId="25" priority="6" operator="equal">
      <formula>"Hög"</formula>
    </cfRule>
    <cfRule type="cellIs" dxfId="24" priority="7" operator="equal">
      <formula>"Medel"</formula>
    </cfRule>
    <cfRule type="cellIs" dxfId="23" priority="8" operator="equal">
      <formula>"Låg"</formula>
    </cfRule>
  </conditionalFormatting>
  <pageMargins left="0.7" right="0.7" top="0.75" bottom="0.75" header="0.3" footer="0.3"/>
  <pageSetup paperSize="9"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Data!$F$5:$F$9</xm:f>
          </x14:formula1>
          <xm:sqref>F10:F59</xm:sqref>
        </x14:dataValidation>
        <x14:dataValidation type="list" allowBlank="1" showInputMessage="1" showErrorMessage="1" xr:uid="{00000000-0002-0000-0200-000001000000}">
          <x14:formula1>
            <xm:f>Data!$D$5:$D$9</xm:f>
          </x14:formula1>
          <xm:sqref>H10:H59</xm:sqref>
        </x14:dataValidation>
        <x14:dataValidation type="list" allowBlank="1" showInputMessage="1" showErrorMessage="1" xr:uid="{00000000-0002-0000-0200-000002000000}">
          <x14:formula1>
            <xm:f>Data!$J$6:$J$10</xm:f>
          </x14:formula1>
          <xm:sqref>K9:K59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55"/>
  <sheetViews>
    <sheetView zoomScaleNormal="100" workbookViewId="0">
      <pane xSplit="1" ySplit="5" topLeftCell="B6" activePane="bottomRight" state="frozen"/>
      <selection pane="topRight" activeCell="B1" sqref="B1"/>
      <selection pane="bottomLeft" activeCell="A6" sqref="A6"/>
      <selection pane="bottomRight" activeCell="D6" sqref="D6"/>
    </sheetView>
  </sheetViews>
  <sheetFormatPr defaultRowHeight="15.5"/>
  <cols>
    <col min="2" max="2" width="12.83203125" customWidth="1"/>
    <col min="3" max="4" width="22.83203125" customWidth="1"/>
    <col min="5" max="5" width="42.58203125" customWidth="1"/>
    <col min="6" max="7" width="30.33203125" customWidth="1"/>
    <col min="8" max="8" width="18.25" customWidth="1"/>
    <col min="9" max="9" width="25" customWidth="1"/>
    <col min="10" max="10" width="21" customWidth="1"/>
    <col min="11" max="11" width="21.33203125" customWidth="1"/>
  </cols>
  <sheetData>
    <row r="2" spans="1:11" ht="33.65" customHeight="1">
      <c r="B2" s="19" t="s">
        <v>105</v>
      </c>
      <c r="C2" s="18"/>
      <c r="D2" s="18"/>
      <c r="E2" s="39"/>
      <c r="F2" s="5" t="s">
        <v>8</v>
      </c>
      <c r="G2" s="5" t="s">
        <v>7</v>
      </c>
      <c r="H2" s="7"/>
      <c r="I2" s="5"/>
    </row>
    <row r="5" spans="1:11" ht="61.5" customHeight="1" thickBot="1">
      <c r="A5" s="45" t="s">
        <v>158</v>
      </c>
      <c r="B5" s="44" t="s">
        <v>157</v>
      </c>
      <c r="C5" s="45" t="s">
        <v>2</v>
      </c>
      <c r="D5" s="45" t="s">
        <v>94</v>
      </c>
      <c r="E5" s="46" t="s">
        <v>160</v>
      </c>
      <c r="F5" s="46" t="s">
        <v>97</v>
      </c>
      <c r="G5" s="46" t="s">
        <v>165</v>
      </c>
      <c r="H5" s="46" t="s">
        <v>100</v>
      </c>
      <c r="I5" s="46" t="s">
        <v>101</v>
      </c>
      <c r="J5" s="46" t="s">
        <v>102</v>
      </c>
      <c r="K5" s="46" t="s">
        <v>99</v>
      </c>
    </row>
    <row r="6" spans="1:11" ht="35.5" customHeight="1" thickTop="1">
      <c r="A6" s="42" t="s">
        <v>107</v>
      </c>
      <c r="B6" s="42" t="s">
        <v>159</v>
      </c>
      <c r="C6" s="42" t="s">
        <v>106</v>
      </c>
      <c r="D6" s="42" t="s">
        <v>164</v>
      </c>
      <c r="E6" s="42" t="s">
        <v>104</v>
      </c>
      <c r="F6" s="41" t="s">
        <v>27</v>
      </c>
      <c r="G6" s="41" t="s">
        <v>161</v>
      </c>
      <c r="H6" s="42" t="s">
        <v>93</v>
      </c>
      <c r="I6" s="42" t="s">
        <v>103</v>
      </c>
      <c r="J6" s="42" t="s">
        <v>84</v>
      </c>
      <c r="K6" s="42" t="s">
        <v>103</v>
      </c>
    </row>
    <row r="7" spans="1:11" ht="18.5">
      <c r="A7" s="42" t="s">
        <v>108</v>
      </c>
      <c r="B7" s="42"/>
      <c r="C7" s="42"/>
      <c r="D7" s="42"/>
      <c r="E7" s="42" t="s">
        <v>104</v>
      </c>
      <c r="F7" s="41" t="s">
        <v>88</v>
      </c>
      <c r="G7" s="41" t="s">
        <v>161</v>
      </c>
      <c r="H7" s="42" t="s">
        <v>93</v>
      </c>
      <c r="I7" s="42" t="s">
        <v>103</v>
      </c>
      <c r="J7" s="42" t="s">
        <v>88</v>
      </c>
      <c r="K7" s="42" t="s">
        <v>103</v>
      </c>
    </row>
    <row r="8" spans="1:11" ht="18.5">
      <c r="A8" s="42" t="s">
        <v>109</v>
      </c>
      <c r="B8" s="42"/>
      <c r="C8" s="42"/>
      <c r="D8" s="42"/>
      <c r="E8" s="42" t="s">
        <v>104</v>
      </c>
      <c r="F8" s="41" t="s">
        <v>88</v>
      </c>
      <c r="G8" s="41" t="s">
        <v>161</v>
      </c>
      <c r="H8" s="42" t="s">
        <v>93</v>
      </c>
      <c r="I8" s="42" t="s">
        <v>103</v>
      </c>
      <c r="J8" s="42" t="s">
        <v>88</v>
      </c>
      <c r="K8" s="42" t="s">
        <v>103</v>
      </c>
    </row>
    <row r="9" spans="1:11" ht="18.5">
      <c r="A9" s="42" t="s">
        <v>110</v>
      </c>
      <c r="B9" s="42"/>
      <c r="C9" s="42"/>
      <c r="D9" s="42"/>
      <c r="E9" s="42" t="s">
        <v>104</v>
      </c>
      <c r="F9" s="41" t="s">
        <v>88</v>
      </c>
      <c r="G9" s="41" t="s">
        <v>161</v>
      </c>
      <c r="H9" s="42" t="s">
        <v>93</v>
      </c>
      <c r="I9" s="42" t="s">
        <v>103</v>
      </c>
      <c r="J9" s="42" t="s">
        <v>88</v>
      </c>
      <c r="K9" s="42" t="s">
        <v>103</v>
      </c>
    </row>
    <row r="10" spans="1:11" ht="18.5">
      <c r="A10" s="42" t="s">
        <v>111</v>
      </c>
      <c r="B10" s="42"/>
      <c r="C10" s="42"/>
      <c r="D10" s="42"/>
      <c r="E10" s="42" t="s">
        <v>104</v>
      </c>
      <c r="F10" s="41" t="s">
        <v>88</v>
      </c>
      <c r="G10" s="41" t="s">
        <v>161</v>
      </c>
      <c r="H10" s="42" t="s">
        <v>93</v>
      </c>
      <c r="I10" s="42" t="s">
        <v>103</v>
      </c>
      <c r="J10" s="42" t="s">
        <v>88</v>
      </c>
      <c r="K10" s="42" t="s">
        <v>103</v>
      </c>
    </row>
    <row r="11" spans="1:11" ht="18.5">
      <c r="A11" s="42" t="s">
        <v>112</v>
      </c>
      <c r="B11" s="42"/>
      <c r="C11" s="42"/>
      <c r="D11" s="42"/>
      <c r="E11" s="42" t="s">
        <v>104</v>
      </c>
      <c r="F11" s="41" t="s">
        <v>88</v>
      </c>
      <c r="G11" s="41" t="s">
        <v>161</v>
      </c>
      <c r="H11" s="42" t="s">
        <v>93</v>
      </c>
      <c r="I11" s="42" t="s">
        <v>103</v>
      </c>
      <c r="J11" s="42" t="s">
        <v>88</v>
      </c>
      <c r="K11" s="42" t="s">
        <v>103</v>
      </c>
    </row>
    <row r="12" spans="1:11" ht="18.5">
      <c r="A12" s="42" t="s">
        <v>113</v>
      </c>
      <c r="B12" s="42"/>
      <c r="C12" s="42"/>
      <c r="D12" s="42"/>
      <c r="E12" s="42" t="s">
        <v>104</v>
      </c>
      <c r="F12" s="41" t="s">
        <v>88</v>
      </c>
      <c r="G12" s="41" t="s">
        <v>161</v>
      </c>
      <c r="H12" s="42" t="s">
        <v>93</v>
      </c>
      <c r="I12" s="42" t="s">
        <v>103</v>
      </c>
      <c r="J12" s="42" t="s">
        <v>88</v>
      </c>
      <c r="K12" s="42" t="s">
        <v>103</v>
      </c>
    </row>
    <row r="13" spans="1:11" ht="18.5">
      <c r="A13" s="42" t="s">
        <v>114</v>
      </c>
      <c r="B13" s="42"/>
      <c r="C13" s="42"/>
      <c r="D13" s="42"/>
      <c r="E13" s="42" t="s">
        <v>104</v>
      </c>
      <c r="F13" s="41" t="s">
        <v>88</v>
      </c>
      <c r="G13" s="41" t="s">
        <v>161</v>
      </c>
      <c r="H13" s="42" t="s">
        <v>93</v>
      </c>
      <c r="I13" s="42" t="s">
        <v>103</v>
      </c>
      <c r="J13" s="42" t="s">
        <v>88</v>
      </c>
      <c r="K13" s="42" t="s">
        <v>103</v>
      </c>
    </row>
    <row r="14" spans="1:11" ht="18.5">
      <c r="A14" s="42" t="s">
        <v>115</v>
      </c>
      <c r="B14" s="42"/>
      <c r="C14" s="42"/>
      <c r="D14" s="42"/>
      <c r="E14" s="42" t="s">
        <v>104</v>
      </c>
      <c r="F14" s="41" t="s">
        <v>88</v>
      </c>
      <c r="G14" s="41" t="s">
        <v>161</v>
      </c>
      <c r="H14" s="42" t="s">
        <v>93</v>
      </c>
      <c r="I14" s="42" t="s">
        <v>103</v>
      </c>
      <c r="J14" s="42" t="s">
        <v>88</v>
      </c>
      <c r="K14" s="42" t="s">
        <v>103</v>
      </c>
    </row>
    <row r="15" spans="1:11" ht="18.5">
      <c r="A15" s="42" t="s">
        <v>116</v>
      </c>
      <c r="B15" s="42"/>
      <c r="C15" s="42"/>
      <c r="D15" s="42"/>
      <c r="E15" s="42" t="s">
        <v>104</v>
      </c>
      <c r="F15" s="41" t="s">
        <v>88</v>
      </c>
      <c r="G15" s="41" t="s">
        <v>161</v>
      </c>
      <c r="H15" s="42" t="s">
        <v>93</v>
      </c>
      <c r="I15" s="42" t="s">
        <v>103</v>
      </c>
      <c r="J15" s="42" t="s">
        <v>88</v>
      </c>
      <c r="K15" s="42" t="s">
        <v>103</v>
      </c>
    </row>
    <row r="16" spans="1:11" ht="18.5">
      <c r="A16" s="42" t="s">
        <v>117</v>
      </c>
      <c r="B16" s="42"/>
      <c r="C16" s="42"/>
      <c r="D16" s="42"/>
      <c r="E16" s="42" t="s">
        <v>104</v>
      </c>
      <c r="F16" s="41" t="s">
        <v>88</v>
      </c>
      <c r="G16" s="41" t="s">
        <v>161</v>
      </c>
      <c r="H16" s="42" t="s">
        <v>93</v>
      </c>
      <c r="I16" s="42" t="s">
        <v>103</v>
      </c>
      <c r="J16" s="42" t="s">
        <v>88</v>
      </c>
      <c r="K16" s="42" t="s">
        <v>103</v>
      </c>
    </row>
    <row r="17" spans="1:11" ht="18.5">
      <c r="A17" s="42" t="s">
        <v>118</v>
      </c>
      <c r="B17" s="42"/>
      <c r="C17" s="42"/>
      <c r="D17" s="42"/>
      <c r="E17" s="42" t="s">
        <v>104</v>
      </c>
      <c r="F17" s="41" t="s">
        <v>88</v>
      </c>
      <c r="G17" s="41" t="s">
        <v>161</v>
      </c>
      <c r="H17" s="42" t="s">
        <v>93</v>
      </c>
      <c r="I17" s="42" t="s">
        <v>103</v>
      </c>
      <c r="J17" s="42" t="s">
        <v>88</v>
      </c>
      <c r="K17" s="42" t="s">
        <v>103</v>
      </c>
    </row>
    <row r="18" spans="1:11" ht="18.5">
      <c r="A18" s="42" t="s">
        <v>119</v>
      </c>
      <c r="B18" s="42"/>
      <c r="C18" s="42"/>
      <c r="D18" s="42"/>
      <c r="E18" s="42" t="s">
        <v>104</v>
      </c>
      <c r="F18" s="41" t="s">
        <v>88</v>
      </c>
      <c r="G18" s="41" t="s">
        <v>161</v>
      </c>
      <c r="H18" s="42" t="s">
        <v>93</v>
      </c>
      <c r="I18" s="42" t="s">
        <v>103</v>
      </c>
      <c r="J18" s="42" t="s">
        <v>88</v>
      </c>
      <c r="K18" s="42" t="s">
        <v>103</v>
      </c>
    </row>
    <row r="19" spans="1:11" ht="18.5">
      <c r="A19" s="42" t="s">
        <v>120</v>
      </c>
      <c r="B19" s="42"/>
      <c r="C19" s="42"/>
      <c r="D19" s="42"/>
      <c r="E19" s="42" t="s">
        <v>104</v>
      </c>
      <c r="F19" s="41" t="s">
        <v>88</v>
      </c>
      <c r="G19" s="41" t="s">
        <v>161</v>
      </c>
      <c r="H19" s="42" t="s">
        <v>93</v>
      </c>
      <c r="I19" s="42" t="s">
        <v>103</v>
      </c>
      <c r="J19" s="42" t="s">
        <v>88</v>
      </c>
      <c r="K19" s="42" t="s">
        <v>103</v>
      </c>
    </row>
    <row r="20" spans="1:11" ht="18.5">
      <c r="A20" s="42" t="s">
        <v>121</v>
      </c>
      <c r="B20" s="42"/>
      <c r="C20" s="42"/>
      <c r="D20" s="42"/>
      <c r="E20" s="42" t="s">
        <v>104</v>
      </c>
      <c r="F20" s="41" t="s">
        <v>88</v>
      </c>
      <c r="G20" s="41" t="s">
        <v>161</v>
      </c>
      <c r="H20" s="42" t="s">
        <v>93</v>
      </c>
      <c r="I20" s="42" t="s">
        <v>103</v>
      </c>
      <c r="J20" s="42" t="s">
        <v>88</v>
      </c>
      <c r="K20" s="42" t="s">
        <v>103</v>
      </c>
    </row>
    <row r="21" spans="1:11" ht="18.5">
      <c r="A21" s="42" t="s">
        <v>122</v>
      </c>
      <c r="B21" s="42"/>
      <c r="C21" s="42"/>
      <c r="D21" s="42"/>
      <c r="E21" s="42" t="s">
        <v>104</v>
      </c>
      <c r="F21" s="41" t="s">
        <v>88</v>
      </c>
      <c r="G21" s="41" t="s">
        <v>161</v>
      </c>
      <c r="H21" s="42" t="s">
        <v>93</v>
      </c>
      <c r="I21" s="42" t="s">
        <v>103</v>
      </c>
      <c r="J21" s="42" t="s">
        <v>88</v>
      </c>
      <c r="K21" s="42" t="s">
        <v>103</v>
      </c>
    </row>
    <row r="22" spans="1:11" ht="18.5">
      <c r="A22" s="42" t="s">
        <v>123</v>
      </c>
      <c r="B22" s="42"/>
      <c r="C22" s="42"/>
      <c r="D22" s="42"/>
      <c r="E22" s="42" t="s">
        <v>104</v>
      </c>
      <c r="F22" s="41" t="s">
        <v>88</v>
      </c>
      <c r="G22" s="41" t="s">
        <v>161</v>
      </c>
      <c r="H22" s="42" t="s">
        <v>93</v>
      </c>
      <c r="I22" s="42" t="s">
        <v>103</v>
      </c>
      <c r="J22" s="42" t="s">
        <v>88</v>
      </c>
      <c r="K22" s="42" t="s">
        <v>103</v>
      </c>
    </row>
    <row r="23" spans="1:11" ht="18.5">
      <c r="A23" s="42" t="s">
        <v>124</v>
      </c>
      <c r="B23" s="42"/>
      <c r="C23" s="42"/>
      <c r="D23" s="42"/>
      <c r="E23" s="42" t="s">
        <v>104</v>
      </c>
      <c r="F23" s="41" t="s">
        <v>88</v>
      </c>
      <c r="G23" s="41" t="s">
        <v>161</v>
      </c>
      <c r="H23" s="42" t="s">
        <v>93</v>
      </c>
      <c r="I23" s="42" t="s">
        <v>103</v>
      </c>
      <c r="J23" s="42" t="s">
        <v>88</v>
      </c>
      <c r="K23" s="42" t="s">
        <v>103</v>
      </c>
    </row>
    <row r="24" spans="1:11" ht="18.5">
      <c r="A24" s="42" t="s">
        <v>125</v>
      </c>
      <c r="B24" s="42"/>
      <c r="C24" s="42"/>
      <c r="D24" s="42"/>
      <c r="E24" s="42" t="s">
        <v>104</v>
      </c>
      <c r="F24" s="41" t="s">
        <v>88</v>
      </c>
      <c r="G24" s="41" t="s">
        <v>161</v>
      </c>
      <c r="H24" s="42" t="s">
        <v>93</v>
      </c>
      <c r="I24" s="42" t="s">
        <v>103</v>
      </c>
      <c r="J24" s="42" t="s">
        <v>88</v>
      </c>
      <c r="K24" s="42" t="s">
        <v>103</v>
      </c>
    </row>
    <row r="25" spans="1:11" ht="18.5">
      <c r="A25" s="42" t="s">
        <v>126</v>
      </c>
      <c r="B25" s="42"/>
      <c r="C25" s="42"/>
      <c r="D25" s="42"/>
      <c r="E25" s="42" t="s">
        <v>104</v>
      </c>
      <c r="F25" s="41" t="s">
        <v>88</v>
      </c>
      <c r="G25" s="41" t="s">
        <v>161</v>
      </c>
      <c r="H25" s="42" t="s">
        <v>93</v>
      </c>
      <c r="I25" s="42" t="s">
        <v>103</v>
      </c>
      <c r="J25" s="42" t="s">
        <v>88</v>
      </c>
      <c r="K25" s="42" t="s">
        <v>103</v>
      </c>
    </row>
    <row r="26" spans="1:11" ht="18.5">
      <c r="A26" s="42" t="s">
        <v>127</v>
      </c>
      <c r="B26" s="42"/>
      <c r="C26" s="42"/>
      <c r="D26" s="42"/>
      <c r="E26" s="42" t="s">
        <v>104</v>
      </c>
      <c r="F26" s="41" t="s">
        <v>88</v>
      </c>
      <c r="G26" s="41" t="s">
        <v>161</v>
      </c>
      <c r="H26" s="42" t="s">
        <v>93</v>
      </c>
      <c r="I26" s="42" t="s">
        <v>103</v>
      </c>
      <c r="J26" s="42" t="s">
        <v>88</v>
      </c>
      <c r="K26" s="42" t="s">
        <v>103</v>
      </c>
    </row>
    <row r="27" spans="1:11" ht="18.5">
      <c r="A27" s="42" t="s">
        <v>128</v>
      </c>
      <c r="B27" s="42"/>
      <c r="C27" s="42"/>
      <c r="D27" s="42"/>
      <c r="E27" s="42" t="s">
        <v>104</v>
      </c>
      <c r="F27" s="41" t="s">
        <v>88</v>
      </c>
      <c r="G27" s="41" t="s">
        <v>161</v>
      </c>
      <c r="H27" s="42" t="s">
        <v>93</v>
      </c>
      <c r="I27" s="42" t="s">
        <v>103</v>
      </c>
      <c r="J27" s="42" t="s">
        <v>88</v>
      </c>
      <c r="K27" s="42" t="s">
        <v>103</v>
      </c>
    </row>
    <row r="28" spans="1:11" ht="18.5">
      <c r="A28" s="42" t="s">
        <v>129</v>
      </c>
      <c r="B28" s="42"/>
      <c r="C28" s="42"/>
      <c r="D28" s="42"/>
      <c r="E28" s="42" t="s">
        <v>104</v>
      </c>
      <c r="F28" s="41" t="s">
        <v>88</v>
      </c>
      <c r="G28" s="41" t="s">
        <v>161</v>
      </c>
      <c r="H28" s="42" t="s">
        <v>93</v>
      </c>
      <c r="I28" s="42" t="s">
        <v>103</v>
      </c>
      <c r="J28" s="42" t="s">
        <v>88</v>
      </c>
      <c r="K28" s="42" t="s">
        <v>103</v>
      </c>
    </row>
    <row r="29" spans="1:11" ht="18.5">
      <c r="A29" s="42" t="s">
        <v>130</v>
      </c>
      <c r="B29" s="42"/>
      <c r="C29" s="42"/>
      <c r="D29" s="42"/>
      <c r="E29" s="42" t="s">
        <v>104</v>
      </c>
      <c r="F29" s="41" t="s">
        <v>88</v>
      </c>
      <c r="G29" s="41" t="s">
        <v>161</v>
      </c>
      <c r="H29" s="42" t="s">
        <v>93</v>
      </c>
      <c r="I29" s="42" t="s">
        <v>103</v>
      </c>
      <c r="J29" s="42" t="s">
        <v>88</v>
      </c>
      <c r="K29" s="42" t="s">
        <v>103</v>
      </c>
    </row>
    <row r="30" spans="1:11" ht="18.5">
      <c r="A30" s="42" t="s">
        <v>131</v>
      </c>
      <c r="B30" s="42"/>
      <c r="C30" s="42"/>
      <c r="D30" s="42"/>
      <c r="E30" s="42" t="s">
        <v>104</v>
      </c>
      <c r="F30" s="41" t="s">
        <v>88</v>
      </c>
      <c r="G30" s="41" t="s">
        <v>161</v>
      </c>
      <c r="H30" s="42" t="s">
        <v>93</v>
      </c>
      <c r="I30" s="42" t="s">
        <v>103</v>
      </c>
      <c r="J30" s="42" t="s">
        <v>88</v>
      </c>
      <c r="K30" s="42" t="s">
        <v>103</v>
      </c>
    </row>
    <row r="31" spans="1:11" ht="18.5">
      <c r="A31" s="42" t="s">
        <v>132</v>
      </c>
      <c r="B31" s="42"/>
      <c r="C31" s="42"/>
      <c r="D31" s="42"/>
      <c r="E31" s="42" t="s">
        <v>104</v>
      </c>
      <c r="F31" s="41" t="s">
        <v>88</v>
      </c>
      <c r="G31" s="41" t="s">
        <v>161</v>
      </c>
      <c r="H31" s="42" t="s">
        <v>93</v>
      </c>
      <c r="I31" s="42" t="s">
        <v>103</v>
      </c>
      <c r="J31" s="42" t="s">
        <v>88</v>
      </c>
      <c r="K31" s="42" t="s">
        <v>103</v>
      </c>
    </row>
    <row r="32" spans="1:11" ht="18.5">
      <c r="A32" s="42" t="s">
        <v>133</v>
      </c>
      <c r="B32" s="42"/>
      <c r="C32" s="42"/>
      <c r="D32" s="42"/>
      <c r="E32" s="42" t="s">
        <v>104</v>
      </c>
      <c r="F32" s="41" t="s">
        <v>88</v>
      </c>
      <c r="G32" s="41" t="s">
        <v>161</v>
      </c>
      <c r="H32" s="42" t="s">
        <v>93</v>
      </c>
      <c r="I32" s="42" t="s">
        <v>103</v>
      </c>
      <c r="J32" s="42" t="s">
        <v>88</v>
      </c>
      <c r="K32" s="42" t="s">
        <v>103</v>
      </c>
    </row>
    <row r="33" spans="1:11" ht="18.5">
      <c r="A33" s="42" t="s">
        <v>134</v>
      </c>
      <c r="B33" s="42"/>
      <c r="C33" s="42"/>
      <c r="D33" s="42"/>
      <c r="E33" s="42" t="s">
        <v>104</v>
      </c>
      <c r="F33" s="41" t="s">
        <v>88</v>
      </c>
      <c r="G33" s="41" t="s">
        <v>161</v>
      </c>
      <c r="H33" s="42" t="s">
        <v>93</v>
      </c>
      <c r="I33" s="42" t="s">
        <v>103</v>
      </c>
      <c r="J33" s="42" t="s">
        <v>88</v>
      </c>
      <c r="K33" s="42" t="s">
        <v>103</v>
      </c>
    </row>
    <row r="34" spans="1:11" ht="18.5">
      <c r="A34" s="42" t="s">
        <v>135</v>
      </c>
      <c r="B34" s="42"/>
      <c r="C34" s="42"/>
      <c r="D34" s="42"/>
      <c r="E34" s="42" t="s">
        <v>104</v>
      </c>
      <c r="F34" s="41" t="s">
        <v>88</v>
      </c>
      <c r="G34" s="41" t="s">
        <v>161</v>
      </c>
      <c r="H34" s="42" t="s">
        <v>93</v>
      </c>
      <c r="I34" s="42" t="s">
        <v>103</v>
      </c>
      <c r="J34" s="42" t="s">
        <v>88</v>
      </c>
      <c r="K34" s="42" t="s">
        <v>103</v>
      </c>
    </row>
    <row r="35" spans="1:11" ht="18.5">
      <c r="A35" s="42" t="s">
        <v>136</v>
      </c>
      <c r="B35" s="42"/>
      <c r="C35" s="42"/>
      <c r="D35" s="42"/>
      <c r="E35" s="42" t="s">
        <v>104</v>
      </c>
      <c r="F35" s="41" t="s">
        <v>88</v>
      </c>
      <c r="G35" s="41" t="s">
        <v>161</v>
      </c>
      <c r="H35" s="42" t="s">
        <v>93</v>
      </c>
      <c r="I35" s="42" t="s">
        <v>103</v>
      </c>
      <c r="J35" s="42" t="s">
        <v>88</v>
      </c>
      <c r="K35" s="42" t="s">
        <v>103</v>
      </c>
    </row>
    <row r="36" spans="1:11" ht="18.5">
      <c r="A36" s="42" t="s">
        <v>137</v>
      </c>
      <c r="B36" s="42"/>
      <c r="C36" s="42"/>
      <c r="D36" s="42"/>
      <c r="E36" s="42" t="s">
        <v>104</v>
      </c>
      <c r="F36" s="41" t="s">
        <v>88</v>
      </c>
      <c r="G36" s="41" t="s">
        <v>161</v>
      </c>
      <c r="H36" s="42" t="s">
        <v>93</v>
      </c>
      <c r="I36" s="42" t="s">
        <v>103</v>
      </c>
      <c r="J36" s="42" t="s">
        <v>88</v>
      </c>
      <c r="K36" s="42" t="s">
        <v>103</v>
      </c>
    </row>
    <row r="37" spans="1:11" ht="18.5">
      <c r="A37" s="42" t="s">
        <v>138</v>
      </c>
      <c r="B37" s="42"/>
      <c r="C37" s="42"/>
      <c r="D37" s="42"/>
      <c r="E37" s="42" t="s">
        <v>104</v>
      </c>
      <c r="F37" s="41" t="s">
        <v>88</v>
      </c>
      <c r="G37" s="41" t="s">
        <v>161</v>
      </c>
      <c r="H37" s="42" t="s">
        <v>93</v>
      </c>
      <c r="I37" s="42" t="s">
        <v>103</v>
      </c>
      <c r="J37" s="42" t="s">
        <v>88</v>
      </c>
      <c r="K37" s="42" t="s">
        <v>103</v>
      </c>
    </row>
    <row r="38" spans="1:11" ht="18.5">
      <c r="A38" s="42" t="s">
        <v>139</v>
      </c>
      <c r="B38" s="42"/>
      <c r="C38" s="42"/>
      <c r="D38" s="42"/>
      <c r="E38" s="42" t="s">
        <v>104</v>
      </c>
      <c r="F38" s="41" t="s">
        <v>88</v>
      </c>
      <c r="G38" s="41" t="s">
        <v>161</v>
      </c>
      <c r="H38" s="42" t="s">
        <v>93</v>
      </c>
      <c r="I38" s="42" t="s">
        <v>103</v>
      </c>
      <c r="J38" s="42" t="s">
        <v>88</v>
      </c>
      <c r="K38" s="42" t="s">
        <v>103</v>
      </c>
    </row>
    <row r="39" spans="1:11" ht="18.5">
      <c r="A39" s="42" t="s">
        <v>140</v>
      </c>
      <c r="B39" s="42"/>
      <c r="C39" s="42"/>
      <c r="D39" s="42"/>
      <c r="E39" s="42" t="s">
        <v>104</v>
      </c>
      <c r="F39" s="41" t="s">
        <v>88</v>
      </c>
      <c r="G39" s="41" t="s">
        <v>161</v>
      </c>
      <c r="H39" s="42" t="s">
        <v>93</v>
      </c>
      <c r="I39" s="42" t="s">
        <v>103</v>
      </c>
      <c r="J39" s="42" t="s">
        <v>88</v>
      </c>
      <c r="K39" s="42" t="s">
        <v>103</v>
      </c>
    </row>
    <row r="40" spans="1:11" ht="18.5">
      <c r="A40" s="42" t="s">
        <v>141</v>
      </c>
      <c r="B40" s="42"/>
      <c r="C40" s="42"/>
      <c r="D40" s="42"/>
      <c r="E40" s="42" t="s">
        <v>104</v>
      </c>
      <c r="F40" s="41" t="s">
        <v>88</v>
      </c>
      <c r="G40" s="41" t="s">
        <v>161</v>
      </c>
      <c r="H40" s="42" t="s">
        <v>93</v>
      </c>
      <c r="I40" s="42" t="s">
        <v>103</v>
      </c>
      <c r="J40" s="42" t="s">
        <v>88</v>
      </c>
      <c r="K40" s="42" t="s">
        <v>103</v>
      </c>
    </row>
    <row r="41" spans="1:11" ht="18.5">
      <c r="A41" s="42" t="s">
        <v>142</v>
      </c>
      <c r="B41" s="42"/>
      <c r="C41" s="42"/>
      <c r="D41" s="42"/>
      <c r="E41" s="42" t="s">
        <v>104</v>
      </c>
      <c r="F41" s="41" t="s">
        <v>88</v>
      </c>
      <c r="G41" s="41" t="s">
        <v>161</v>
      </c>
      <c r="H41" s="42" t="s">
        <v>93</v>
      </c>
      <c r="I41" s="42" t="s">
        <v>103</v>
      </c>
      <c r="J41" s="42" t="s">
        <v>88</v>
      </c>
      <c r="K41" s="42" t="s">
        <v>103</v>
      </c>
    </row>
    <row r="42" spans="1:11" ht="18.5">
      <c r="A42" s="42" t="s">
        <v>143</v>
      </c>
      <c r="B42" s="42"/>
      <c r="C42" s="42"/>
      <c r="D42" s="42"/>
      <c r="E42" s="42" t="s">
        <v>104</v>
      </c>
      <c r="F42" s="41" t="s">
        <v>88</v>
      </c>
      <c r="G42" s="41" t="s">
        <v>161</v>
      </c>
      <c r="H42" s="42" t="s">
        <v>93</v>
      </c>
      <c r="I42" s="42" t="s">
        <v>103</v>
      </c>
      <c r="J42" s="42" t="s">
        <v>88</v>
      </c>
      <c r="K42" s="42" t="s">
        <v>103</v>
      </c>
    </row>
    <row r="43" spans="1:11" ht="18.5">
      <c r="A43" s="42" t="s">
        <v>144</v>
      </c>
      <c r="B43" s="42"/>
      <c r="C43" s="42"/>
      <c r="D43" s="42"/>
      <c r="E43" s="42" t="s">
        <v>104</v>
      </c>
      <c r="F43" s="41" t="s">
        <v>88</v>
      </c>
      <c r="G43" s="41" t="s">
        <v>161</v>
      </c>
      <c r="H43" s="42" t="s">
        <v>93</v>
      </c>
      <c r="I43" s="42" t="s">
        <v>103</v>
      </c>
      <c r="J43" s="42" t="s">
        <v>88</v>
      </c>
      <c r="K43" s="42" t="s">
        <v>103</v>
      </c>
    </row>
    <row r="44" spans="1:11" ht="18.5">
      <c r="A44" s="42" t="s">
        <v>145</v>
      </c>
      <c r="B44" s="42"/>
      <c r="C44" s="42"/>
      <c r="D44" s="42"/>
      <c r="E44" s="42" t="s">
        <v>104</v>
      </c>
      <c r="F44" s="41" t="s">
        <v>88</v>
      </c>
      <c r="G44" s="41" t="s">
        <v>161</v>
      </c>
      <c r="H44" s="42" t="s">
        <v>93</v>
      </c>
      <c r="I44" s="42" t="s">
        <v>103</v>
      </c>
      <c r="J44" s="42" t="s">
        <v>88</v>
      </c>
      <c r="K44" s="42" t="s">
        <v>103</v>
      </c>
    </row>
    <row r="45" spans="1:11" ht="18.5">
      <c r="A45" s="42" t="s">
        <v>146</v>
      </c>
      <c r="B45" s="42"/>
      <c r="C45" s="42"/>
      <c r="D45" s="42"/>
      <c r="E45" s="42" t="s">
        <v>104</v>
      </c>
      <c r="F45" s="41" t="s">
        <v>88</v>
      </c>
      <c r="G45" s="41" t="s">
        <v>161</v>
      </c>
      <c r="H45" s="42" t="s">
        <v>93</v>
      </c>
      <c r="I45" s="42" t="s">
        <v>103</v>
      </c>
      <c r="J45" s="42" t="s">
        <v>88</v>
      </c>
      <c r="K45" s="42" t="s">
        <v>103</v>
      </c>
    </row>
    <row r="46" spans="1:11" ht="18.5">
      <c r="A46" s="42" t="s">
        <v>147</v>
      </c>
      <c r="B46" s="42"/>
      <c r="C46" s="42"/>
      <c r="D46" s="42"/>
      <c r="E46" s="42" t="s">
        <v>104</v>
      </c>
      <c r="F46" s="41" t="s">
        <v>88</v>
      </c>
      <c r="G46" s="41" t="s">
        <v>161</v>
      </c>
      <c r="H46" s="42" t="s">
        <v>93</v>
      </c>
      <c r="I46" s="42" t="s">
        <v>103</v>
      </c>
      <c r="J46" s="42" t="s">
        <v>88</v>
      </c>
      <c r="K46" s="42" t="s">
        <v>103</v>
      </c>
    </row>
    <row r="47" spans="1:11" ht="18.5">
      <c r="A47" s="42" t="s">
        <v>148</v>
      </c>
      <c r="B47" s="42"/>
      <c r="C47" s="42"/>
      <c r="D47" s="42"/>
      <c r="E47" s="42" t="s">
        <v>104</v>
      </c>
      <c r="F47" s="41" t="s">
        <v>88</v>
      </c>
      <c r="G47" s="41" t="s">
        <v>161</v>
      </c>
      <c r="H47" s="42" t="s">
        <v>93</v>
      </c>
      <c r="I47" s="42" t="s">
        <v>103</v>
      </c>
      <c r="J47" s="42" t="s">
        <v>88</v>
      </c>
      <c r="K47" s="42" t="s">
        <v>103</v>
      </c>
    </row>
    <row r="48" spans="1:11" ht="18.5">
      <c r="A48" s="42" t="s">
        <v>149</v>
      </c>
      <c r="B48" s="42"/>
      <c r="C48" s="42"/>
      <c r="D48" s="42"/>
      <c r="E48" s="42" t="s">
        <v>104</v>
      </c>
      <c r="F48" s="41" t="s">
        <v>88</v>
      </c>
      <c r="G48" s="41" t="s">
        <v>161</v>
      </c>
      <c r="H48" s="42" t="s">
        <v>93</v>
      </c>
      <c r="I48" s="42" t="s">
        <v>103</v>
      </c>
      <c r="J48" s="42" t="s">
        <v>88</v>
      </c>
      <c r="K48" s="42" t="s">
        <v>103</v>
      </c>
    </row>
    <row r="49" spans="1:11" ht="18.5">
      <c r="A49" s="42" t="s">
        <v>150</v>
      </c>
      <c r="B49" s="42"/>
      <c r="C49" s="42"/>
      <c r="D49" s="42"/>
      <c r="E49" s="42" t="s">
        <v>104</v>
      </c>
      <c r="F49" s="41" t="s">
        <v>88</v>
      </c>
      <c r="G49" s="41" t="s">
        <v>161</v>
      </c>
      <c r="H49" s="42" t="s">
        <v>93</v>
      </c>
      <c r="I49" s="42" t="s">
        <v>103</v>
      </c>
      <c r="J49" s="42" t="s">
        <v>88</v>
      </c>
      <c r="K49" s="42" t="s">
        <v>103</v>
      </c>
    </row>
    <row r="50" spans="1:11" ht="18.5">
      <c r="A50" s="42" t="s">
        <v>151</v>
      </c>
      <c r="B50" s="42"/>
      <c r="C50" s="42"/>
      <c r="D50" s="42"/>
      <c r="E50" s="42" t="s">
        <v>104</v>
      </c>
      <c r="F50" s="41" t="s">
        <v>88</v>
      </c>
      <c r="G50" s="41" t="s">
        <v>161</v>
      </c>
      <c r="H50" s="42" t="s">
        <v>93</v>
      </c>
      <c r="I50" s="42" t="s">
        <v>103</v>
      </c>
      <c r="J50" s="42" t="s">
        <v>88</v>
      </c>
      <c r="K50" s="42" t="s">
        <v>103</v>
      </c>
    </row>
    <row r="51" spans="1:11" ht="18.5">
      <c r="A51" s="42" t="s">
        <v>152</v>
      </c>
      <c r="B51" s="42"/>
      <c r="C51" s="42"/>
      <c r="D51" s="42"/>
      <c r="E51" s="42" t="s">
        <v>104</v>
      </c>
      <c r="F51" s="41" t="s">
        <v>88</v>
      </c>
      <c r="G51" s="41" t="s">
        <v>161</v>
      </c>
      <c r="H51" s="42" t="s">
        <v>93</v>
      </c>
      <c r="I51" s="42" t="s">
        <v>103</v>
      </c>
      <c r="J51" s="42" t="s">
        <v>88</v>
      </c>
      <c r="K51" s="42" t="s">
        <v>103</v>
      </c>
    </row>
    <row r="52" spans="1:11" ht="18.5">
      <c r="A52" s="42" t="s">
        <v>153</v>
      </c>
      <c r="B52" s="42"/>
      <c r="C52" s="42"/>
      <c r="D52" s="42"/>
      <c r="E52" s="42" t="s">
        <v>104</v>
      </c>
      <c r="F52" s="41" t="s">
        <v>88</v>
      </c>
      <c r="G52" s="41" t="s">
        <v>161</v>
      </c>
      <c r="H52" s="42" t="s">
        <v>93</v>
      </c>
      <c r="I52" s="42" t="s">
        <v>103</v>
      </c>
      <c r="J52" s="42" t="s">
        <v>88</v>
      </c>
      <c r="K52" s="42" t="s">
        <v>103</v>
      </c>
    </row>
    <row r="53" spans="1:11" ht="18.5">
      <c r="A53" s="42" t="s">
        <v>154</v>
      </c>
      <c r="B53" s="42"/>
      <c r="C53" s="42"/>
      <c r="D53" s="42"/>
      <c r="E53" s="42" t="s">
        <v>104</v>
      </c>
      <c r="F53" s="41" t="s">
        <v>88</v>
      </c>
      <c r="G53" s="41" t="s">
        <v>161</v>
      </c>
      <c r="H53" s="42" t="s">
        <v>93</v>
      </c>
      <c r="I53" s="42" t="s">
        <v>103</v>
      </c>
      <c r="J53" s="42" t="s">
        <v>88</v>
      </c>
      <c r="K53" s="42" t="s">
        <v>103</v>
      </c>
    </row>
    <row r="54" spans="1:11" ht="18.5">
      <c r="A54" s="42" t="s">
        <v>155</v>
      </c>
      <c r="B54" s="42"/>
      <c r="C54" s="42"/>
      <c r="D54" s="42"/>
      <c r="E54" s="42" t="s">
        <v>104</v>
      </c>
      <c r="F54" s="41" t="s">
        <v>88</v>
      </c>
      <c r="G54" s="41" t="s">
        <v>161</v>
      </c>
      <c r="H54" s="42" t="s">
        <v>93</v>
      </c>
      <c r="I54" s="42" t="s">
        <v>103</v>
      </c>
      <c r="J54" s="42" t="s">
        <v>88</v>
      </c>
      <c r="K54" s="42" t="s">
        <v>103</v>
      </c>
    </row>
    <row r="55" spans="1:11" ht="18.5">
      <c r="A55" s="42" t="s">
        <v>156</v>
      </c>
      <c r="B55" s="42"/>
      <c r="C55" s="42"/>
      <c r="D55" s="42"/>
      <c r="E55" s="42" t="s">
        <v>104</v>
      </c>
      <c r="F55" s="41" t="s">
        <v>88</v>
      </c>
      <c r="G55" s="41" t="s">
        <v>161</v>
      </c>
      <c r="H55" s="42" t="s">
        <v>93</v>
      </c>
      <c r="I55" s="42" t="s">
        <v>103</v>
      </c>
      <c r="J55" s="42" t="s">
        <v>88</v>
      </c>
      <c r="K55" s="42" t="s">
        <v>103</v>
      </c>
    </row>
  </sheetData>
  <conditionalFormatting sqref="F6:G55">
    <cfRule type="cellIs" dxfId="9" priority="13" operator="equal">
      <formula>"Extremt hög"</formula>
    </cfRule>
    <cfRule type="cellIs" dxfId="8" priority="14" operator="equal">
      <formula>"Hög"</formula>
    </cfRule>
    <cfRule type="cellIs" dxfId="7" priority="15" operator="equal">
      <formula>"Medel"</formula>
    </cfRule>
    <cfRule type="cellIs" dxfId="6" priority="16" operator="equal">
      <formula>"Låg"</formula>
    </cfRule>
  </conditionalFormatting>
  <conditionalFormatting sqref="J6:J55">
    <cfRule type="cellIs" dxfId="5" priority="1" operator="equal">
      <formula>"Klar"</formula>
    </cfRule>
    <cfRule type="cellIs" dxfId="4" priority="2" operator="equal">
      <formula>"Mer än 50 %"</formula>
    </cfRule>
    <cfRule type="cellIs" dxfId="3" priority="3" operator="equal">
      <formula>"Mindre än 50 %"</formula>
    </cfRule>
    <cfRule type="cellIs" dxfId="2" priority="4" operator="equal">
      <formula>"Ej påbörjad"</formula>
    </cfRule>
  </conditionalFormatting>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Data!$H$16:$H$20</xm:f>
          </x14:formula1>
          <xm:sqref>F6:F55</xm:sqref>
        </x14:dataValidation>
        <x14:dataValidation type="list" allowBlank="1" showInputMessage="1" showErrorMessage="1" xr:uid="{00000000-0002-0000-0300-000001000000}">
          <x14:formula1>
            <xm:f>Data!$L$6:$L$10</xm:f>
          </x14:formula1>
          <xm:sqref>J5:J55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dimension ref="B2:L29"/>
  <sheetViews>
    <sheetView topLeftCell="A6" workbookViewId="0">
      <selection activeCell="L15" sqref="L15"/>
    </sheetView>
  </sheetViews>
  <sheetFormatPr defaultColWidth="10.83203125" defaultRowHeight="18.5"/>
  <cols>
    <col min="1" max="1" width="10.83203125" style="1"/>
    <col min="2" max="2" width="12.83203125" style="1" customWidth="1"/>
    <col min="3" max="3" width="5" style="1" customWidth="1"/>
    <col min="4" max="4" width="17.08203125" style="1" customWidth="1"/>
    <col min="5" max="5" width="4.58203125" style="1" customWidth="1"/>
    <col min="6" max="6" width="17" style="1" customWidth="1"/>
    <col min="7" max="7" width="3.08203125" style="1" customWidth="1"/>
    <col min="8" max="8" width="13.08203125" style="1" customWidth="1"/>
    <col min="9" max="9" width="3.33203125" style="1" customWidth="1"/>
    <col min="10" max="10" width="17.08203125" style="1" customWidth="1"/>
    <col min="11" max="11" width="4.08203125" style="1" customWidth="1"/>
    <col min="12" max="12" width="16.5" style="1" customWidth="1"/>
    <col min="13" max="16384" width="10.83203125" style="1"/>
  </cols>
  <sheetData>
    <row r="2" spans="2:12">
      <c r="B2" s="2" t="s">
        <v>0</v>
      </c>
    </row>
    <row r="4" spans="2:12">
      <c r="D4" s="2" t="s">
        <v>3</v>
      </c>
      <c r="E4" s="2"/>
      <c r="F4" s="2" t="s">
        <v>4</v>
      </c>
      <c r="H4" s="2" t="s">
        <v>17</v>
      </c>
      <c r="J4" s="2" t="s">
        <v>28</v>
      </c>
      <c r="L4" s="30" t="s">
        <v>26</v>
      </c>
    </row>
    <row r="5" spans="2:12" ht="14.15" customHeight="1">
      <c r="B5" s="2"/>
      <c r="C5" s="2"/>
      <c r="D5" s="1" t="s">
        <v>88</v>
      </c>
      <c r="F5" s="1" t="s">
        <v>88</v>
      </c>
      <c r="L5" s="31"/>
    </row>
    <row r="6" spans="2:12">
      <c r="B6" s="4"/>
      <c r="C6" s="1">
        <v>1</v>
      </c>
      <c r="D6" s="13" t="s">
        <v>5</v>
      </c>
      <c r="E6" s="1">
        <v>1</v>
      </c>
      <c r="F6" s="4" t="s">
        <v>16</v>
      </c>
      <c r="G6" s="24">
        <v>1</v>
      </c>
      <c r="H6" s="24" t="s">
        <v>5</v>
      </c>
      <c r="J6" s="1" t="s">
        <v>88</v>
      </c>
      <c r="L6" s="31" t="s">
        <v>88</v>
      </c>
    </row>
    <row r="7" spans="2:12">
      <c r="B7" s="13"/>
      <c r="C7" s="1">
        <v>2</v>
      </c>
      <c r="D7" s="13" t="s">
        <v>12</v>
      </c>
      <c r="E7" s="1">
        <v>2</v>
      </c>
      <c r="F7" s="15" t="s">
        <v>15</v>
      </c>
      <c r="G7" s="1">
        <v>2</v>
      </c>
      <c r="H7" s="4" t="s">
        <v>5</v>
      </c>
      <c r="J7" s="4" t="s">
        <v>79</v>
      </c>
      <c r="L7" s="31" t="s">
        <v>83</v>
      </c>
    </row>
    <row r="8" spans="2:12">
      <c r="B8" s="13"/>
      <c r="C8" s="1">
        <v>3</v>
      </c>
      <c r="D8" s="13" t="s">
        <v>11</v>
      </c>
      <c r="E8" s="1">
        <v>3</v>
      </c>
      <c r="F8" s="15" t="s">
        <v>13</v>
      </c>
      <c r="G8" s="1">
        <v>3</v>
      </c>
      <c r="H8" s="1" t="s">
        <v>27</v>
      </c>
      <c r="J8" s="4" t="s">
        <v>80</v>
      </c>
      <c r="L8" s="31" t="s">
        <v>84</v>
      </c>
    </row>
    <row r="9" spans="2:12">
      <c r="B9" s="13"/>
      <c r="C9" s="1">
        <v>4</v>
      </c>
      <c r="D9" s="13" t="s">
        <v>10</v>
      </c>
      <c r="E9" s="1">
        <v>4</v>
      </c>
      <c r="F9" s="15" t="s">
        <v>6</v>
      </c>
      <c r="G9" s="1">
        <v>4</v>
      </c>
      <c r="H9" s="1" t="s">
        <v>27</v>
      </c>
      <c r="J9" s="4" t="s">
        <v>81</v>
      </c>
      <c r="L9" s="31" t="s">
        <v>85</v>
      </c>
    </row>
    <row r="10" spans="2:12">
      <c r="B10" s="13"/>
      <c r="D10" s="13"/>
      <c r="G10" s="1">
        <v>6</v>
      </c>
      <c r="H10" s="1" t="s">
        <v>27</v>
      </c>
      <c r="J10" s="1" t="s">
        <v>82</v>
      </c>
      <c r="L10" s="31" t="s">
        <v>86</v>
      </c>
    </row>
    <row r="11" spans="2:12">
      <c r="D11" s="13"/>
      <c r="F11" s="4"/>
      <c r="G11" s="1">
        <v>8</v>
      </c>
      <c r="H11" s="25" t="s">
        <v>11</v>
      </c>
      <c r="L11" s="31"/>
    </row>
    <row r="12" spans="2:12">
      <c r="G12" s="24">
        <v>9</v>
      </c>
      <c r="H12" s="24" t="s">
        <v>11</v>
      </c>
    </row>
    <row r="13" spans="2:12">
      <c r="G13" s="24">
        <v>12</v>
      </c>
      <c r="H13" s="25" t="s">
        <v>11</v>
      </c>
      <c r="K13" s="13"/>
      <c r="L13" s="13"/>
    </row>
    <row r="14" spans="2:12">
      <c r="G14" s="24">
        <v>16</v>
      </c>
      <c r="H14" s="25" t="s">
        <v>95</v>
      </c>
      <c r="K14" s="13"/>
      <c r="L14"/>
    </row>
    <row r="15" spans="2:12">
      <c r="K15" s="13"/>
      <c r="L15"/>
    </row>
    <row r="16" spans="2:12">
      <c r="H16" s="1" t="s">
        <v>88</v>
      </c>
      <c r="L16" s="9"/>
    </row>
    <row r="17" spans="5:12">
      <c r="H17" s="1" t="s">
        <v>5</v>
      </c>
      <c r="L17" s="9"/>
    </row>
    <row r="18" spans="5:12">
      <c r="H18" s="1" t="s">
        <v>27</v>
      </c>
      <c r="L18" s="9"/>
    </row>
    <row r="19" spans="5:12">
      <c r="H19" s="1" t="s">
        <v>11</v>
      </c>
      <c r="L19" s="9"/>
    </row>
    <row r="20" spans="5:12">
      <c r="H20" s="1" t="s">
        <v>95</v>
      </c>
      <c r="L20" s="17"/>
    </row>
    <row r="23" spans="5:12">
      <c r="E23" s="13"/>
      <c r="F23" s="14"/>
      <c r="G23" s="13"/>
      <c r="H23" s="14"/>
      <c r="I23" s="13"/>
    </row>
    <row r="24" spans="5:12">
      <c r="E24" s="13"/>
      <c r="F24" s="13"/>
      <c r="G24" s="13"/>
      <c r="H24" s="13"/>
      <c r="I24" s="13"/>
    </row>
    <row r="25" spans="5:12">
      <c r="E25" s="13"/>
      <c r="F25" s="13"/>
      <c r="G25" s="13"/>
      <c r="H25" s="13"/>
      <c r="I25" s="13"/>
    </row>
    <row r="26" spans="5:12">
      <c r="E26" s="13"/>
      <c r="F26" s="13"/>
      <c r="G26" s="13"/>
      <c r="H26" s="13"/>
      <c r="I26" s="13"/>
    </row>
    <row r="27" spans="5:12">
      <c r="E27" s="13"/>
      <c r="F27" s="13"/>
      <c r="G27" s="13"/>
      <c r="H27" s="13"/>
      <c r="I27" s="13"/>
    </row>
    <row r="28" spans="5:12">
      <c r="E28" s="13"/>
      <c r="F28" s="13"/>
      <c r="G28" s="13"/>
      <c r="H28" s="13"/>
      <c r="I28" s="13"/>
    </row>
    <row r="29" spans="5:12">
      <c r="E29" s="13"/>
      <c r="F29" s="13"/>
      <c r="G29" s="13"/>
      <c r="H29" s="13"/>
      <c r="I29" s="13"/>
    </row>
  </sheetData>
  <conditionalFormatting sqref="B7">
    <cfRule type="containsText" dxfId="1" priority="2" operator="containsText" text="Ja">
      <formula>NOT(ISERROR(SEARCH("Ja",B7)))</formula>
    </cfRule>
  </conditionalFormatting>
  <conditionalFormatting sqref="F25">
    <cfRule type="containsText" dxfId="0" priority="1" operator="containsText" text="Ja">
      <formula>NOT(ISERROR(SEARCH("Ja",F25)))</formula>
    </cfRule>
  </conditionalFormatting>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85b908d-31a1-48b6-a461-0484387caf9f">
      <Value>1</Value>
    </TaxCatchAll>
    <msbLabel xmlns="185b908d-31a1-48b6-a461-0484387caf9f"/>
    <MSB_RecordId xmlns="185b908d-31a1-48b6-a461-0484387caf9f" xsi:nil="true"/>
    <IconOverlay xmlns="http://schemas.microsoft.com/sharepoint/v4" xsi:nil="true"/>
    <ce5751e076e145a88993d034524fba5c xmlns="185b908d-31a1-48b6-a461-0484387caf9f">
      <Terms xmlns="http://schemas.microsoft.com/office/infopath/2007/PartnerControls">
        <TermInfo xmlns="http://schemas.microsoft.com/office/infopath/2007/PartnerControls">
          <TermName xmlns="http://schemas.microsoft.com/office/infopath/2007/PartnerControls">Standard</TermName>
          <TermId xmlns="http://schemas.microsoft.com/office/infopath/2007/PartnerControls">42db7290-f92b-446b-999c-1bee6d848af0</TermId>
        </TermInfo>
      </Terms>
    </ce5751e076e145a88993d034524fba5c>
    <cc4f8fb85a6c44ec9450c8e918efc9ee xmlns="185b908d-31a1-48b6-a461-0484387caf9f">
      <Terms xmlns="http://schemas.microsoft.com/office/infopath/2007/PartnerControls"/>
    </cc4f8fb85a6c44ec9450c8e918efc9ee>
  </documentManagement>
</p:properties>
</file>

<file path=customXml/item3.xml><?xml version="1.0" encoding="utf-8"?>
<ct:contentTypeSchema xmlns:ct="http://schemas.microsoft.com/office/2006/metadata/contentType" xmlns:ma="http://schemas.microsoft.com/office/2006/metadata/properties/metaAttributes" ct:_="" ma:_="" ma:contentTypeName="MSB Dokument" ma:contentTypeID="0x0101008239AB5D3D2647B580F011DA2F356111010078E57074AB308B41AF8F3450E11F2CF5" ma:contentTypeVersion="9" ma:contentTypeDescription="Skapa ett nytt dokument." ma:contentTypeScope="" ma:versionID="4106abbcdcbbf66453a1deb7d3c491a0">
  <xsd:schema xmlns:xsd="http://www.w3.org/2001/XMLSchema" xmlns:xs="http://www.w3.org/2001/XMLSchema" xmlns:p="http://schemas.microsoft.com/office/2006/metadata/properties" xmlns:ns1="http://schemas.microsoft.com/sharepoint/v3" xmlns:ns2="185b908d-31a1-48b6-a461-0484387caf9f" xmlns:ns3="185b908d-31a1-48b6-a461-0484387caf9f" xmlns:ns4="http://schemas.microsoft.com/sharepoint/v4" targetNamespace="http://schemas.microsoft.com/office/2006/metadata/properties" ma:root="true" ma:fieldsID="e267e302876e8586ee31467d1d96b5d1" ns1:_="" ns3:_="" ns4:_="">
    <xsd:import namespace="http://schemas.microsoft.com/sharepoint/v3"/>
    <xsd:import namespace="185b908d-31a1-48b6-a461-0484387caf9f"/>
    <xsd:import namespace="185b908d-31a1-48b6-a461-0484387caf9f"/>
    <xsd:import namespace="http://schemas.microsoft.com/sharepoint/v4"/>
    <xsd:element name="properties">
      <xsd:complexType>
        <xsd:sequence>
          <xsd:element name="documentManagement">
            <xsd:complexType>
              <xsd:all>
                <xsd:element ref="ns2:msbLabel" minOccurs="0"/>
                <xsd:element ref="ns3:ce5751e076e145a88993d034524fba5c" minOccurs="0"/>
                <xsd:element ref="ns3:TaxCatchAll" minOccurs="0"/>
                <xsd:element ref="ns3:TaxCatchAllLabel" minOccurs="0"/>
                <xsd:element ref="ns3:cc4f8fb85a6c44ec9450c8e918efc9ee" minOccurs="0"/>
                <xsd:element ref="ns3:MSB_RecordId" minOccurs="0"/>
                <xsd:element ref="ns3:SharedWithUsers" minOccurs="0"/>
                <xsd:element ref="ns3:SharedWithDetails" minOccurs="0"/>
                <xsd:element ref="ns4: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9" nillable="true" ma:displayName="Deklarerad som arkivhandling" ma:hidden="true" ma:internalName="_vti_ItemDeclaredRecord" ma:readOnly="true">
      <xsd:simpleType>
        <xsd:restriction base="dms:DateTime"/>
      </xsd:simpleType>
    </xsd:element>
    <xsd:element name="_vti_ItemHoldRecordStatus" ma:index="20" nillable="true" ma:displayName="Undantags- och arkivhandlings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5b908d-31a1-48b6-a461-0484387caf9f" elementFormDefault="qualified">
    <xsd:import namespace="http://schemas.microsoft.com/office/2006/documentManagement/types"/>
    <xsd:import namespace="http://schemas.microsoft.com/office/infopath/2007/PartnerControls"/>
    <xsd:element name="msbLabel" ma:index="8" nillable="true" ma:displayName="Märkning" ma:list="ae9739e9-a72c-43b4-bcfe-1730678b32f2" ma:internalName="msbLabel" ma:showField="Title" ma:web="185b908d-31a1-48b6-a461-0484387caf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5b908d-31a1-48b6-a461-0484387caf9f" elementFormDefault="qualified">
    <xsd:import namespace="http://schemas.microsoft.com/office/2006/documentManagement/types"/>
    <xsd:import namespace="http://schemas.microsoft.com/office/infopath/2007/PartnerControls"/>
    <xsd:element name="ce5751e076e145a88993d034524fba5c" ma:index="9" nillable="true" ma:taxonomy="true" ma:internalName="ce5751e076e145a88993d034524fba5c" ma:taxonomyFieldName="MSB_SiteBusinessProcess" ma:displayName="Handlingsslag" ma:default="1;#Standard|42db7290-f92b-446b-999c-1bee6d848af0" ma:fieldId="{ce5751e0-76e1-45a8-8993-d034524fba5c}" ma:sspId="1d297c32-e349-4b6d-b895-deec35520f0b" ma:termSetId="84c5b001-a021-41b2-9608-e8b90a27b6c1" ma:anchorId="00000000-0000-0000-0000-000000000000" ma:open="false" ma:isKeyword="false">
      <xsd:complexType>
        <xsd:sequence>
          <xsd:element ref="pc:Terms" minOccurs="0" maxOccurs="1"/>
        </xsd:sequence>
      </xsd:complexType>
    </xsd:element>
    <xsd:element name="TaxCatchAll" ma:index="10" nillable="true" ma:displayName="Global taxonomikolumn" ma:hidden="true" ma:list="{a58046ed-a76a-4d0f-a690-025441978ce2}" ma:internalName="TaxCatchAll" ma:showField="CatchAllData" ma:web="185b908d-31a1-48b6-a461-0484387caf9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Global taxonomikolumn1" ma:hidden="true" ma:list="{a58046ed-a76a-4d0f-a690-025441978ce2}" ma:internalName="TaxCatchAllLabel" ma:readOnly="true" ma:showField="CatchAllDataLabel" ma:web="185b908d-31a1-48b6-a461-0484387caf9f">
      <xsd:complexType>
        <xsd:complexContent>
          <xsd:extension base="dms:MultiChoiceLookup">
            <xsd:sequence>
              <xsd:element name="Value" type="dms:Lookup" maxOccurs="unbounded" minOccurs="0" nillable="true"/>
            </xsd:sequence>
          </xsd:extension>
        </xsd:complexContent>
      </xsd:complexType>
    </xsd:element>
    <xsd:element name="cc4f8fb85a6c44ec9450c8e918efc9ee" ma:index="13" nillable="true" ma:taxonomy="true" ma:internalName="cc4f8fb85a6c44ec9450c8e918efc9ee" ma:taxonomyFieldName="MSB_DocumentType" ma:displayName="Handlingstyp" ma:fieldId="{cc4f8fb8-5a6c-44ec-9450-c8e918efc9ee}" ma:sspId="1d297c32-e349-4b6d-b895-deec35520f0b" ma:termSetId="e3c19ec3-4bda-47fb-b9f4-9ecf798a87b8" ma:anchorId="00000000-0000-0000-0000-000000000000" ma:open="false" ma:isKeyword="false">
      <xsd:complexType>
        <xsd:sequence>
          <xsd:element ref="pc:Terms" minOccurs="0" maxOccurs="1"/>
        </xsd:sequence>
      </xsd:complexType>
    </xsd:element>
    <xsd:element name="MSB_RecordId" ma:index="15" nillable="true" ma:displayName="Diarienummer" ma:internalName="MSB_RecordId">
      <xsd:simpleType>
        <xsd:restriction base="dms:Text"/>
      </xsd:simpleType>
    </xsd:element>
    <xsd:element name="SharedWithUsers" ma:index="16"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DA3CF-8BDA-4A20-86CC-56C89842DDE5}">
  <ds:schemaRefs>
    <ds:schemaRef ds:uri="http://schemas.microsoft.com/sharepoint/v3/contenttype/forms"/>
  </ds:schemaRefs>
</ds:datastoreItem>
</file>

<file path=customXml/itemProps2.xml><?xml version="1.0" encoding="utf-8"?>
<ds:datastoreItem xmlns:ds="http://schemas.openxmlformats.org/officeDocument/2006/customXml" ds:itemID="{3FF3C1ED-2C92-4A26-AED3-E78B6E6FCEFD}">
  <ds:schemaRefs>
    <ds:schemaRef ds:uri="http://schemas.microsoft.com/office/infopath/2007/PartnerControls"/>
    <ds:schemaRef ds:uri="http://purl.org/dc/terms/"/>
    <ds:schemaRef ds:uri="http://schemas.microsoft.com/sharepoint/v4"/>
    <ds:schemaRef ds:uri="http://schemas.microsoft.com/office/2006/metadata/properties"/>
    <ds:schemaRef ds:uri="http://purl.org/dc/elements/1.1/"/>
    <ds:schemaRef ds:uri="http://schemas.microsoft.com/office/2006/documentManagement/types"/>
    <ds:schemaRef ds:uri="http://schemas.microsoft.com/sharepoint/v3"/>
    <ds:schemaRef ds:uri="http://schemas.openxmlformats.org/package/2006/metadata/core-properties"/>
    <ds:schemaRef ds:uri="185b908d-31a1-48b6-a461-0484387caf9f"/>
    <ds:schemaRef ds:uri="http://www.w3.org/XML/1998/namespace"/>
    <ds:schemaRef ds:uri="http://purl.org/dc/dcmitype/"/>
  </ds:schemaRefs>
</ds:datastoreItem>
</file>

<file path=customXml/itemProps3.xml><?xml version="1.0" encoding="utf-8"?>
<ds:datastoreItem xmlns:ds="http://schemas.openxmlformats.org/officeDocument/2006/customXml" ds:itemID="{E420A648-3EFB-4A47-91B0-33BB615FF8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85b908d-31a1-48b6-a461-0484387caf9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5</vt:i4>
      </vt:variant>
    </vt:vector>
  </HeadingPairs>
  <TitlesOfParts>
    <vt:vector size="5" baseType="lpstr">
      <vt:lpstr>Manual</vt:lpstr>
      <vt:lpstr>Kriterier för riskbedömning</vt:lpstr>
      <vt:lpstr>Riskanalys</vt:lpstr>
      <vt:lpstr>Förslag åtgärder</vt:lpstr>
      <vt:lpstr>Data</vt:lpstr>
    </vt:vector>
  </TitlesOfParts>
  <Company>Visente Information Security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Office-användare</dc:creator>
  <cp:lastModifiedBy>Nilsson Kristina</cp:lastModifiedBy>
  <cp:lastPrinted>2022-09-06T11:02:39Z</cp:lastPrinted>
  <dcterms:created xsi:type="dcterms:W3CDTF">2016-11-10T13:42:25Z</dcterms:created>
  <dcterms:modified xsi:type="dcterms:W3CDTF">2024-11-18T09:10:12Z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0x0101008239AB5D3D2647B580F011DA2F356111010078E57074AB308B41AF8F3450E11F2CF5</vt:lpwstr>
  </property>
  <property fmtid="{D5CDD505-2E9C-101B-9397-08002B2CF9AE}" pid="3" name="MSB_SiteBusinessProcess">
    <vt:lpwstr>1;#Standard|42db7290-f92b-446b-999c-1bee6d848af0</vt:lpwstr>
  </property>
  <property fmtid="{D5CDD505-2E9C-101B-9397-08002B2CF9AE}" pid="4" name="MSB_DocumentType">
    <vt:lpwstr/>
  </property>
</Properties>
</file>